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ko/Documents/FHLScOP/4th grade/"/>
    </mc:Choice>
  </mc:AlternateContent>
  <xr:revisionPtr revIDLastSave="0" documentId="13_ncr:1_{2F50980E-F14C-144D-959F-5CEEF15A4F0A}" xr6:coauthVersionLast="47" xr6:coauthVersionMax="47" xr10:uidLastSave="{00000000-0000-0000-0000-000000000000}"/>
  <bookViews>
    <workbookView xWindow="5060" yWindow="2680" windowWidth="27640" windowHeight="16940" xr2:uid="{52477098-F7E1-064F-A46E-1F01B45EC0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I52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M53" i="1" s="1"/>
  <c r="AK51" i="1"/>
  <c r="AK50" i="1"/>
  <c r="AK49" i="1"/>
  <c r="AK48" i="1"/>
  <c r="AM47" i="1"/>
  <c r="AK47" i="1"/>
  <c r="AM46" i="1"/>
  <c r="AK46" i="1"/>
  <c r="AM45" i="1"/>
  <c r="AM44" i="1"/>
  <c r="AM43" i="1"/>
  <c r="AK43" i="1"/>
  <c r="AM42" i="1"/>
  <c r="AK42" i="1"/>
  <c r="AM41" i="1"/>
  <c r="AK41" i="1"/>
  <c r="AM40" i="1"/>
  <c r="AK40" i="1"/>
  <c r="AM39" i="1"/>
  <c r="AK39" i="1"/>
  <c r="AM38" i="1"/>
  <c r="AK38" i="1"/>
  <c r="AM37" i="1"/>
  <c r="AK37" i="1"/>
  <c r="AM36" i="1"/>
  <c r="AK36" i="1"/>
  <c r="AM35" i="1"/>
  <c r="AK35" i="1"/>
  <c r="AM34" i="1"/>
  <c r="AK34" i="1"/>
  <c r="AM33" i="1"/>
  <c r="AK33" i="1"/>
  <c r="AM32" i="1"/>
  <c r="AK32" i="1"/>
  <c r="AM31" i="1"/>
  <c r="AK31" i="1"/>
  <c r="AM30" i="1"/>
  <c r="AM29" i="1"/>
  <c r="AM28" i="1"/>
  <c r="AK28" i="1"/>
  <c r="AM27" i="1"/>
  <c r="AK27" i="1"/>
  <c r="AM26" i="1"/>
  <c r="AK26" i="1"/>
  <c r="AM25" i="1"/>
  <c r="AK25" i="1"/>
  <c r="AM24" i="1"/>
  <c r="AK24" i="1"/>
  <c r="AM23" i="1"/>
  <c r="AK23" i="1"/>
  <c r="AM22" i="1"/>
  <c r="AK22" i="1"/>
  <c r="AM21" i="1"/>
  <c r="AK21" i="1"/>
  <c r="AM20" i="1"/>
  <c r="AK20" i="1"/>
  <c r="AM19" i="1"/>
  <c r="AK19" i="1"/>
  <c r="AM18" i="1"/>
  <c r="AK18" i="1"/>
  <c r="AM17" i="1"/>
  <c r="AK17" i="1"/>
  <c r="AM16" i="1"/>
  <c r="AK16" i="1"/>
  <c r="AM15" i="1"/>
  <c r="AK15" i="1"/>
  <c r="AM14" i="1"/>
  <c r="AK14" i="1"/>
  <c r="AM13" i="1"/>
  <c r="AK13" i="1"/>
  <c r="AM12" i="1"/>
  <c r="AK12" i="1"/>
  <c r="AM11" i="1"/>
  <c r="AK11" i="1"/>
  <c r="AM10" i="1"/>
  <c r="AK10" i="1"/>
  <c r="AM9" i="1"/>
  <c r="AK9" i="1"/>
  <c r="AM8" i="1"/>
  <c r="AK8" i="1"/>
  <c r="AM7" i="1"/>
  <c r="AK7" i="1"/>
  <c r="AM6" i="1"/>
  <c r="AK6" i="1"/>
  <c r="AM5" i="1"/>
  <c r="AK5" i="1"/>
  <c r="AM4" i="1"/>
  <c r="AK4" i="1"/>
  <c r="AM3" i="1"/>
  <c r="AK3" i="1"/>
  <c r="AM2" i="1"/>
  <c r="AK2" i="1"/>
  <c r="AK53" i="1" s="1"/>
</calcChain>
</file>

<file path=xl/sharedStrings.xml><?xml version="1.0" encoding="utf-8"?>
<sst xmlns="http://schemas.openxmlformats.org/spreadsheetml/2006/main" count="193" uniqueCount="86">
  <si>
    <t>Year</t>
  </si>
  <si>
    <t>Date</t>
  </si>
  <si>
    <t>Time</t>
  </si>
  <si>
    <t>Hours after sunrise</t>
  </si>
  <si>
    <t>Site</t>
  </si>
  <si>
    <t>Slack Low</t>
  </si>
  <si>
    <t>Low Tide Height (ft)</t>
  </si>
  <si>
    <t>Tide</t>
  </si>
  <si>
    <t>Pacific Herring</t>
  </si>
  <si>
    <t>Juvenile Salmon</t>
  </si>
  <si>
    <t>Surf Smelt</t>
  </si>
  <si>
    <t>Cod</t>
  </si>
  <si>
    <t>Sculpins</t>
  </si>
  <si>
    <t>Tube Snout</t>
  </si>
  <si>
    <t>Shiner Perch</t>
  </si>
  <si>
    <t>Striped Perch</t>
  </si>
  <si>
    <t xml:space="preserve">Greenling   </t>
  </si>
  <si>
    <t>English Sole &gt; 10 cm</t>
  </si>
  <si>
    <t>Starry Flounder &gt; 10 cm</t>
  </si>
  <si>
    <t>Rock Sole &gt; 10 cm</t>
  </si>
  <si>
    <t>flatfish &lt;10 cm</t>
  </si>
  <si>
    <t>Threespine Stickleback</t>
  </si>
  <si>
    <t>Pacific Sandlance</t>
  </si>
  <si>
    <t>Copper Rockfish</t>
  </si>
  <si>
    <t>Gunnel</t>
  </si>
  <si>
    <t>Bay Pipefish</t>
  </si>
  <si>
    <t xml:space="preserve">Snake Prickleback </t>
  </si>
  <si>
    <t>Snailfish</t>
  </si>
  <si>
    <t>Poacher</t>
  </si>
  <si>
    <t>Rainbow Smelt</t>
  </si>
  <si>
    <t>Pile Perch</t>
  </si>
  <si>
    <t>Lingcod</t>
  </si>
  <si>
    <t>Spiny Lump Sucker</t>
  </si>
  <si>
    <t>Other Prickleback</t>
  </si>
  <si>
    <t>Sanddab</t>
  </si>
  <si>
    <t>Anchovy</t>
  </si>
  <si>
    <t>Total Fish</t>
  </si>
  <si>
    <t>Other Fish</t>
  </si>
  <si>
    <t>South</t>
  </si>
  <si>
    <t>neg1.17</t>
  </si>
  <si>
    <t>S</t>
  </si>
  <si>
    <t>Middle</t>
  </si>
  <si>
    <t>Rising</t>
  </si>
  <si>
    <t>North</t>
  </si>
  <si>
    <t>neg1.82</t>
  </si>
  <si>
    <t>Falling</t>
  </si>
  <si>
    <t>1.4 ft</t>
  </si>
  <si>
    <t>0.5 ft</t>
  </si>
  <si>
    <t>neg 0.1 ft</t>
  </si>
  <si>
    <t>neg 0.8 ft</t>
  </si>
  <si>
    <t>neg 1.6 ft</t>
  </si>
  <si>
    <t>neg 2.4 ft</t>
  </si>
  <si>
    <t>neg 3.1 ft</t>
  </si>
  <si>
    <t>neg 1.4 ft</t>
  </si>
  <si>
    <t>neg 3.3</t>
  </si>
  <si>
    <t>neg 1.8</t>
  </si>
  <si>
    <t>Fall/Slack</t>
  </si>
  <si>
    <t>4  (?)</t>
  </si>
  <si>
    <t>4 (?)</t>
  </si>
  <si>
    <t>neg 1.0 ft</t>
  </si>
  <si>
    <t>neg 1.7 ft</t>
  </si>
  <si>
    <t>neg 1.12</t>
  </si>
  <si>
    <t>neg 0.47</t>
  </si>
  <si>
    <t>neg. 0.47</t>
  </si>
  <si>
    <t>neg 1.04</t>
  </si>
  <si>
    <t>o</t>
  </si>
  <si>
    <t>Middle/So</t>
  </si>
  <si>
    <t>neg 1.51 ft</t>
  </si>
  <si>
    <t>neg 1.21</t>
  </si>
  <si>
    <t>neg 0.95 ft.</t>
  </si>
  <si>
    <t>Far South</t>
  </si>
  <si>
    <t>neg. 0.39</t>
  </si>
  <si>
    <t>20 larval fish</t>
  </si>
  <si>
    <t>No PM seine</t>
  </si>
  <si>
    <t>neg 1.38</t>
  </si>
  <si>
    <t>neg. 1.38</t>
  </si>
  <si>
    <t>North/Middle</t>
  </si>
  <si>
    <t>neg. 1.37</t>
  </si>
  <si>
    <t>South/Middle</t>
  </si>
  <si>
    <t>neg. 2.58</t>
  </si>
  <si>
    <t>Removed creosote pilings from beach</t>
  </si>
  <si>
    <t>Slack/rising</t>
  </si>
  <si>
    <t>neg. -2.56</t>
  </si>
  <si>
    <t>neg. -2.57</t>
  </si>
  <si>
    <t>Falll/slack</t>
  </si>
  <si>
    <t>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</si>
</sst>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2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0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20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20" fontId="4" fillId="2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20" fontId="4" fillId="3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1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20" fontId="4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20" fontId="2" fillId="5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4F10-3290-B342-BA70-BAF3D7AD6CE7}">
  <dimension ref="A1:AP53"/>
  <sheetViews>
    <sheetView tabSelected="1" workbookViewId="0">
      <pane ySplit="940" activePane="bottomLeft"/>
      <selection activeCell="AQ1" sqref="AQ1:AQ1048576"/>
      <selection pane="bottomLeft" activeCell="H53" sqref="H53"/>
    </sheetView>
  </sheetViews>
  <sheetFormatPr baseColWidth="10" defaultRowHeight="16" x14ac:dyDescent="0.2"/>
  <sheetData>
    <row r="1" spans="1:42" ht="25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4"/>
      <c r="AM1" s="4" t="s">
        <v>37</v>
      </c>
      <c r="AN1" s="4"/>
      <c r="AO1" s="4"/>
      <c r="AP1" s="4"/>
    </row>
    <row r="2" spans="1:42" x14ac:dyDescent="0.2">
      <c r="A2" s="5">
        <v>2001</v>
      </c>
      <c r="B2" s="6">
        <v>37033</v>
      </c>
      <c r="C2" s="7">
        <v>0.45833333333333331</v>
      </c>
      <c r="D2" s="5">
        <v>5.5</v>
      </c>
      <c r="E2" s="5" t="s">
        <v>38</v>
      </c>
      <c r="F2" s="8">
        <v>0.46666666666666662</v>
      </c>
      <c r="G2" s="8" t="s">
        <v>39</v>
      </c>
      <c r="H2" s="5" t="s">
        <v>40</v>
      </c>
      <c r="I2" s="5">
        <v>0</v>
      </c>
      <c r="J2" s="5">
        <v>10</v>
      </c>
      <c r="K2" s="5">
        <v>0</v>
      </c>
      <c r="L2" s="5">
        <v>5</v>
      </c>
      <c r="M2" s="5">
        <v>39</v>
      </c>
      <c r="N2" s="5">
        <v>111</v>
      </c>
      <c r="O2" s="5">
        <v>72</v>
      </c>
      <c r="P2" s="5">
        <v>9</v>
      </c>
      <c r="Q2" s="5">
        <v>5</v>
      </c>
      <c r="R2" s="5">
        <v>8</v>
      </c>
      <c r="S2" s="5">
        <v>4</v>
      </c>
      <c r="T2" s="5">
        <v>0</v>
      </c>
      <c r="U2" s="5">
        <v>24</v>
      </c>
      <c r="V2" s="5">
        <v>15</v>
      </c>
      <c r="W2" s="5">
        <v>2</v>
      </c>
      <c r="X2" s="5">
        <v>2</v>
      </c>
      <c r="Y2" s="5">
        <v>92</v>
      </c>
      <c r="Z2" s="5">
        <v>15</v>
      </c>
      <c r="AA2" s="5">
        <v>0</v>
      </c>
      <c r="AB2" s="5">
        <v>0</v>
      </c>
      <c r="AC2" s="5">
        <v>0</v>
      </c>
      <c r="AD2" s="9">
        <v>0</v>
      </c>
      <c r="AE2" s="9">
        <v>0</v>
      </c>
      <c r="AF2" s="9">
        <v>0</v>
      </c>
      <c r="AG2" s="9">
        <v>0</v>
      </c>
      <c r="AH2" s="9">
        <v>0</v>
      </c>
      <c r="AI2" s="9">
        <v>0</v>
      </c>
      <c r="AJ2" s="9">
        <v>0</v>
      </c>
      <c r="AK2" s="5">
        <f t="shared" ref="AK2:AK11" si="0">SUM(I2:AC2)</f>
        <v>413</v>
      </c>
      <c r="AL2" s="9">
        <v>2001</v>
      </c>
      <c r="AM2" s="9">
        <f>SUM(I2,J2,P2,R2,S2,T2,V2,X2,Z2,AB2,AC2,Q2,AD2,AE2,AF2,AG2,AH2,AI2,AJ2)</f>
        <v>68</v>
      </c>
      <c r="AN2" s="9"/>
      <c r="AO2" s="9"/>
      <c r="AP2" s="9"/>
    </row>
    <row r="3" spans="1:42" x14ac:dyDescent="0.2">
      <c r="A3" s="5">
        <v>2001</v>
      </c>
      <c r="B3" s="6">
        <v>37033</v>
      </c>
      <c r="C3" s="7">
        <v>0.5625</v>
      </c>
      <c r="D3" s="5">
        <v>8</v>
      </c>
      <c r="E3" s="5" t="s">
        <v>41</v>
      </c>
      <c r="F3" s="8">
        <v>0.46666666666666662</v>
      </c>
      <c r="G3" s="8" t="s">
        <v>39</v>
      </c>
      <c r="H3" s="5" t="s">
        <v>42</v>
      </c>
      <c r="I3" s="5">
        <v>0</v>
      </c>
      <c r="J3" s="5">
        <v>0</v>
      </c>
      <c r="K3" s="5">
        <v>0</v>
      </c>
      <c r="L3" s="5">
        <v>9</v>
      </c>
      <c r="M3" s="5">
        <v>28</v>
      </c>
      <c r="N3" s="5">
        <v>56</v>
      </c>
      <c r="O3" s="5">
        <v>32</v>
      </c>
      <c r="P3" s="5">
        <v>8</v>
      </c>
      <c r="Q3" s="5">
        <v>4</v>
      </c>
      <c r="R3" s="5">
        <v>1</v>
      </c>
      <c r="S3" s="5">
        <v>2</v>
      </c>
      <c r="T3" s="5">
        <v>0</v>
      </c>
      <c r="U3" s="5">
        <v>14</v>
      </c>
      <c r="V3" s="5">
        <v>3</v>
      </c>
      <c r="W3" s="5">
        <v>162</v>
      </c>
      <c r="X3" s="5">
        <v>2</v>
      </c>
      <c r="Y3" s="5">
        <v>126</v>
      </c>
      <c r="Z3" s="5">
        <v>9</v>
      </c>
      <c r="AA3" s="5">
        <v>17</v>
      </c>
      <c r="AB3" s="5">
        <v>0</v>
      </c>
      <c r="AC3" s="5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5">
        <f t="shared" si="0"/>
        <v>473</v>
      </c>
      <c r="AL3" s="9">
        <v>2001</v>
      </c>
      <c r="AM3" s="9">
        <f>SUM(I3,J3,P3,R3,S3,T3,V3,X3,Z3,AB3,AC3,Q3,AD3,AE3,AF3,AG3,AH3,AI3,AJ3)</f>
        <v>29</v>
      </c>
      <c r="AN3" s="9"/>
      <c r="AO3" s="9"/>
      <c r="AP3" s="9"/>
    </row>
    <row r="4" spans="1:42" x14ac:dyDescent="0.2">
      <c r="A4" s="5">
        <v>2001</v>
      </c>
      <c r="B4" s="6">
        <v>37034</v>
      </c>
      <c r="C4" s="7">
        <v>0.45833333333333331</v>
      </c>
      <c r="D4" s="5">
        <v>5.5</v>
      </c>
      <c r="E4" s="5" t="s">
        <v>43</v>
      </c>
      <c r="F4" s="8">
        <v>0.49027777777777781</v>
      </c>
      <c r="G4" s="8" t="s">
        <v>44</v>
      </c>
      <c r="H4" s="5" t="s">
        <v>45</v>
      </c>
      <c r="I4" s="5">
        <v>9</v>
      </c>
      <c r="J4" s="5">
        <v>0</v>
      </c>
      <c r="K4" s="5">
        <v>19</v>
      </c>
      <c r="L4" s="5">
        <v>13</v>
      </c>
      <c r="M4" s="5">
        <v>19</v>
      </c>
      <c r="N4" s="5">
        <v>30</v>
      </c>
      <c r="O4" s="5">
        <v>47</v>
      </c>
      <c r="P4" s="5">
        <v>0</v>
      </c>
      <c r="Q4" s="5">
        <v>0</v>
      </c>
      <c r="R4" s="5">
        <v>0</v>
      </c>
      <c r="S4" s="5">
        <v>2</v>
      </c>
      <c r="T4" s="5">
        <v>0</v>
      </c>
      <c r="U4" s="5">
        <v>30</v>
      </c>
      <c r="V4" s="5">
        <v>0</v>
      </c>
      <c r="W4" s="5">
        <v>0</v>
      </c>
      <c r="X4" s="5">
        <v>0</v>
      </c>
      <c r="Y4" s="5">
        <v>20</v>
      </c>
      <c r="Z4" s="5">
        <v>4</v>
      </c>
      <c r="AA4" s="5">
        <v>13</v>
      </c>
      <c r="AB4" s="5">
        <v>0</v>
      </c>
      <c r="AC4" s="5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5">
        <f t="shared" si="0"/>
        <v>206</v>
      </c>
      <c r="AL4" s="9">
        <v>2001</v>
      </c>
      <c r="AM4" s="9">
        <f t="shared" ref="AM4:AM43" si="1">SUM(I4,J4,P4,R4,S4,T4,V4,X4,Z4,AB4,AC4,Q4,AD4,AE4,AF4,AG4,AH4,AI4,AJ4)</f>
        <v>15</v>
      </c>
      <c r="AN4" s="9"/>
      <c r="AO4" s="9"/>
      <c r="AP4" s="9"/>
    </row>
    <row r="5" spans="1:42" x14ac:dyDescent="0.2">
      <c r="A5" s="10">
        <v>2002</v>
      </c>
      <c r="B5" s="11">
        <v>37385</v>
      </c>
      <c r="C5" s="12">
        <v>0.375</v>
      </c>
      <c r="D5" s="10">
        <v>3.5</v>
      </c>
      <c r="E5" s="10" t="s">
        <v>43</v>
      </c>
      <c r="F5" s="13">
        <v>0.43472222222222223</v>
      </c>
      <c r="G5" s="13" t="s">
        <v>46</v>
      </c>
      <c r="H5" s="10" t="s">
        <v>45</v>
      </c>
      <c r="I5" s="10">
        <v>6</v>
      </c>
      <c r="J5" s="10">
        <v>1</v>
      </c>
      <c r="K5" s="10">
        <v>14</v>
      </c>
      <c r="L5" s="10">
        <v>4</v>
      </c>
      <c r="M5" s="10">
        <v>67</v>
      </c>
      <c r="N5" s="10">
        <v>26</v>
      </c>
      <c r="O5" s="10">
        <v>0</v>
      </c>
      <c r="P5" s="10">
        <v>1</v>
      </c>
      <c r="Q5" s="10">
        <v>6</v>
      </c>
      <c r="R5" s="10">
        <v>0</v>
      </c>
      <c r="S5" s="10">
        <v>1</v>
      </c>
      <c r="T5" s="10">
        <v>1</v>
      </c>
      <c r="U5" s="10">
        <v>27</v>
      </c>
      <c r="V5" s="10">
        <v>0</v>
      </c>
      <c r="W5" s="10">
        <v>6</v>
      </c>
      <c r="X5" s="10">
        <v>0</v>
      </c>
      <c r="Y5" s="10">
        <v>18</v>
      </c>
      <c r="Z5" s="10">
        <v>4</v>
      </c>
      <c r="AA5" s="10">
        <v>7</v>
      </c>
      <c r="AB5" s="10">
        <v>3</v>
      </c>
      <c r="AC5" s="10">
        <v>1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0">
        <f t="shared" si="0"/>
        <v>193</v>
      </c>
      <c r="AL5" s="14">
        <v>2002</v>
      </c>
      <c r="AM5" s="9">
        <f t="shared" si="1"/>
        <v>24</v>
      </c>
      <c r="AN5" s="14"/>
      <c r="AO5" s="14"/>
      <c r="AP5" s="14"/>
    </row>
    <row r="6" spans="1:42" x14ac:dyDescent="0.2">
      <c r="A6" s="10">
        <v>2002</v>
      </c>
      <c r="B6" s="11">
        <v>37385</v>
      </c>
      <c r="C6" s="12">
        <v>0.45833333333333331</v>
      </c>
      <c r="D6" s="10">
        <v>5.5</v>
      </c>
      <c r="E6" s="10" t="s">
        <v>41</v>
      </c>
      <c r="F6" s="13">
        <v>0.43472222222222223</v>
      </c>
      <c r="G6" s="13" t="s">
        <v>46</v>
      </c>
      <c r="H6" s="10" t="s">
        <v>40</v>
      </c>
      <c r="I6" s="10">
        <v>1</v>
      </c>
      <c r="J6" s="10">
        <v>1</v>
      </c>
      <c r="K6" s="10">
        <v>3</v>
      </c>
      <c r="L6" s="10">
        <v>3</v>
      </c>
      <c r="M6" s="10">
        <v>45</v>
      </c>
      <c r="N6" s="10">
        <v>2</v>
      </c>
      <c r="O6" s="10">
        <v>4</v>
      </c>
      <c r="P6" s="10">
        <v>0</v>
      </c>
      <c r="Q6" s="10">
        <v>1</v>
      </c>
      <c r="R6" s="10">
        <v>0</v>
      </c>
      <c r="S6" s="10">
        <v>0</v>
      </c>
      <c r="T6" s="10">
        <v>1</v>
      </c>
      <c r="U6" s="10">
        <v>3</v>
      </c>
      <c r="V6" s="10">
        <v>0</v>
      </c>
      <c r="W6" s="10">
        <v>0</v>
      </c>
      <c r="X6" s="10">
        <v>0</v>
      </c>
      <c r="Y6" s="10">
        <v>7</v>
      </c>
      <c r="Z6" s="10">
        <v>2</v>
      </c>
      <c r="AA6" s="10">
        <v>50</v>
      </c>
      <c r="AB6" s="10">
        <v>1</v>
      </c>
      <c r="AC6" s="10">
        <v>5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0">
        <f t="shared" si="0"/>
        <v>129</v>
      </c>
      <c r="AL6" s="14">
        <v>2002</v>
      </c>
      <c r="AM6" s="9">
        <f t="shared" si="1"/>
        <v>12</v>
      </c>
      <c r="AN6" s="14"/>
      <c r="AO6" s="14"/>
      <c r="AP6" s="14"/>
    </row>
    <row r="7" spans="1:42" x14ac:dyDescent="0.2">
      <c r="A7" s="10">
        <v>2002</v>
      </c>
      <c r="B7" s="11">
        <v>37386</v>
      </c>
      <c r="C7" s="12">
        <v>0.375</v>
      </c>
      <c r="D7" s="10">
        <v>3.5</v>
      </c>
      <c r="E7" s="10" t="s">
        <v>38</v>
      </c>
      <c r="F7" s="13">
        <v>0.4513888888888889</v>
      </c>
      <c r="G7" s="13" t="s">
        <v>47</v>
      </c>
      <c r="H7" s="10" t="s">
        <v>45</v>
      </c>
      <c r="I7" s="10">
        <v>3</v>
      </c>
      <c r="J7" s="10">
        <v>0</v>
      </c>
      <c r="K7" s="10">
        <v>0</v>
      </c>
      <c r="L7" s="10">
        <v>1</v>
      </c>
      <c r="M7" s="10">
        <v>29</v>
      </c>
      <c r="N7" s="10">
        <v>47</v>
      </c>
      <c r="O7" s="10">
        <v>4</v>
      </c>
      <c r="P7" s="10">
        <v>0</v>
      </c>
      <c r="Q7" s="10">
        <v>4</v>
      </c>
      <c r="R7" s="10">
        <v>0</v>
      </c>
      <c r="S7" s="10">
        <v>0</v>
      </c>
      <c r="T7" s="10">
        <v>4</v>
      </c>
      <c r="U7" s="10">
        <v>11</v>
      </c>
      <c r="V7" s="10">
        <v>0</v>
      </c>
      <c r="W7" s="10">
        <v>2088</v>
      </c>
      <c r="X7" s="10">
        <v>0</v>
      </c>
      <c r="Y7" s="10">
        <v>109</v>
      </c>
      <c r="Z7" s="10">
        <v>7</v>
      </c>
      <c r="AA7" s="10">
        <v>14</v>
      </c>
      <c r="AB7" s="10">
        <v>0</v>
      </c>
      <c r="AC7" s="10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0">
        <f t="shared" si="0"/>
        <v>2321</v>
      </c>
      <c r="AL7" s="14">
        <v>2002</v>
      </c>
      <c r="AM7" s="9">
        <f t="shared" si="1"/>
        <v>18</v>
      </c>
      <c r="AN7" s="14"/>
      <c r="AO7" s="14"/>
      <c r="AP7" s="14"/>
    </row>
    <row r="8" spans="1:42" x14ac:dyDescent="0.2">
      <c r="A8" s="10">
        <v>2002</v>
      </c>
      <c r="B8" s="11">
        <v>37386</v>
      </c>
      <c r="C8" s="12">
        <v>0.54166666666666663</v>
      </c>
      <c r="D8" s="10">
        <v>7.5</v>
      </c>
      <c r="E8" s="10" t="s">
        <v>41</v>
      </c>
      <c r="F8" s="13">
        <v>0.4513888888888889</v>
      </c>
      <c r="G8" s="13" t="s">
        <v>47</v>
      </c>
      <c r="H8" s="10" t="s">
        <v>42</v>
      </c>
      <c r="I8" s="10">
        <v>2</v>
      </c>
      <c r="J8" s="10">
        <v>2</v>
      </c>
      <c r="K8" s="10">
        <v>0</v>
      </c>
      <c r="L8" s="10">
        <v>11</v>
      </c>
      <c r="M8" s="10">
        <v>38</v>
      </c>
      <c r="N8" s="10">
        <v>48</v>
      </c>
      <c r="O8" s="10">
        <v>3</v>
      </c>
      <c r="P8" s="10">
        <v>0</v>
      </c>
      <c r="Q8" s="10">
        <v>2</v>
      </c>
      <c r="R8" s="10">
        <v>0</v>
      </c>
      <c r="S8" s="10">
        <v>1</v>
      </c>
      <c r="T8" s="10">
        <v>0</v>
      </c>
      <c r="U8" s="10">
        <v>13</v>
      </c>
      <c r="V8" s="10">
        <v>6</v>
      </c>
      <c r="W8" s="10">
        <v>1</v>
      </c>
      <c r="X8" s="10">
        <v>0</v>
      </c>
      <c r="Y8" s="10">
        <v>95</v>
      </c>
      <c r="Z8" s="10">
        <v>9</v>
      </c>
      <c r="AA8" s="10">
        <v>1</v>
      </c>
      <c r="AB8" s="10">
        <v>5</v>
      </c>
      <c r="AC8" s="10">
        <v>1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0">
        <f t="shared" si="0"/>
        <v>238</v>
      </c>
      <c r="AL8" s="14">
        <v>2002</v>
      </c>
      <c r="AM8" s="9">
        <f t="shared" si="1"/>
        <v>28</v>
      </c>
      <c r="AN8" s="14"/>
      <c r="AO8" s="14"/>
      <c r="AP8" s="14"/>
    </row>
    <row r="9" spans="1:42" x14ac:dyDescent="0.2">
      <c r="A9" s="15">
        <v>2003</v>
      </c>
      <c r="B9" s="16">
        <v>37769</v>
      </c>
      <c r="C9" s="17">
        <v>0.375</v>
      </c>
      <c r="D9" s="15">
        <v>4</v>
      </c>
      <c r="E9" s="15" t="s">
        <v>43</v>
      </c>
      <c r="F9" s="18">
        <v>0.43541666666666662</v>
      </c>
      <c r="G9" s="18" t="s">
        <v>48</v>
      </c>
      <c r="H9" s="15" t="s">
        <v>45</v>
      </c>
      <c r="I9" s="15">
        <v>3</v>
      </c>
      <c r="J9" s="15">
        <v>4</v>
      </c>
      <c r="K9" s="15">
        <v>65</v>
      </c>
      <c r="L9" s="15">
        <v>154</v>
      </c>
      <c r="M9" s="15">
        <v>43</v>
      </c>
      <c r="N9" s="15">
        <v>1</v>
      </c>
      <c r="O9" s="15">
        <v>9</v>
      </c>
      <c r="P9" s="15">
        <v>0</v>
      </c>
      <c r="Q9" s="15">
        <v>7</v>
      </c>
      <c r="R9" s="15">
        <v>0</v>
      </c>
      <c r="S9" s="15">
        <v>0</v>
      </c>
      <c r="T9" s="15">
        <v>0</v>
      </c>
      <c r="U9" s="15">
        <v>65</v>
      </c>
      <c r="V9" s="15">
        <v>0</v>
      </c>
      <c r="W9" s="15">
        <v>14</v>
      </c>
      <c r="X9" s="15">
        <v>0</v>
      </c>
      <c r="Y9" s="15">
        <v>28</v>
      </c>
      <c r="Z9" s="15">
        <v>1</v>
      </c>
      <c r="AA9" s="15">
        <v>53</v>
      </c>
      <c r="AB9" s="15">
        <v>0</v>
      </c>
      <c r="AC9" s="15">
        <v>3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5">
        <f t="shared" si="0"/>
        <v>450</v>
      </c>
      <c r="AL9" s="19">
        <v>2003</v>
      </c>
      <c r="AM9" s="9">
        <f t="shared" si="1"/>
        <v>18</v>
      </c>
      <c r="AN9" s="19"/>
      <c r="AO9" s="19"/>
      <c r="AP9" s="19"/>
    </row>
    <row r="10" spans="1:42" x14ac:dyDescent="0.2">
      <c r="A10" s="15">
        <v>2003</v>
      </c>
      <c r="B10" s="16">
        <v>37769</v>
      </c>
      <c r="C10" s="17">
        <v>0.54166666666666663</v>
      </c>
      <c r="D10" s="15">
        <v>8</v>
      </c>
      <c r="E10" s="15" t="s">
        <v>41</v>
      </c>
      <c r="F10" s="18">
        <v>0.43541666666666662</v>
      </c>
      <c r="G10" s="18" t="s">
        <v>48</v>
      </c>
      <c r="H10" s="15" t="s">
        <v>42</v>
      </c>
      <c r="I10" s="15">
        <v>3</v>
      </c>
      <c r="J10" s="15">
        <v>0</v>
      </c>
      <c r="K10" s="15">
        <v>111</v>
      </c>
      <c r="L10" s="15">
        <v>15</v>
      </c>
      <c r="M10" s="15">
        <v>46</v>
      </c>
      <c r="N10" s="15">
        <v>48</v>
      </c>
      <c r="O10" s="15">
        <v>14</v>
      </c>
      <c r="P10" s="15">
        <v>3</v>
      </c>
      <c r="Q10" s="15">
        <v>16</v>
      </c>
      <c r="R10" s="15">
        <v>3</v>
      </c>
      <c r="S10" s="15">
        <v>0</v>
      </c>
      <c r="T10" s="15">
        <v>5</v>
      </c>
      <c r="U10" s="15">
        <v>17</v>
      </c>
      <c r="V10" s="15">
        <v>17</v>
      </c>
      <c r="W10" s="15">
        <v>1</v>
      </c>
      <c r="X10" s="15">
        <v>0</v>
      </c>
      <c r="Y10" s="15">
        <v>108</v>
      </c>
      <c r="Z10" s="15">
        <v>5</v>
      </c>
      <c r="AA10" s="15">
        <v>233</v>
      </c>
      <c r="AB10" s="15">
        <v>2</v>
      </c>
      <c r="AC10" s="15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5">
        <f t="shared" si="0"/>
        <v>647</v>
      </c>
      <c r="AL10" s="19">
        <v>2003</v>
      </c>
      <c r="AM10" s="9">
        <f t="shared" si="1"/>
        <v>54</v>
      </c>
      <c r="AN10" s="19"/>
      <c r="AO10" s="19"/>
      <c r="AP10" s="19"/>
    </row>
    <row r="11" spans="1:42" x14ac:dyDescent="0.2">
      <c r="A11" s="15">
        <v>2003</v>
      </c>
      <c r="B11" s="16">
        <v>37770</v>
      </c>
      <c r="C11" s="17">
        <v>0.375</v>
      </c>
      <c r="D11" s="15">
        <v>4</v>
      </c>
      <c r="E11" s="15" t="s">
        <v>38</v>
      </c>
      <c r="F11" s="18">
        <v>0.4548611111111111</v>
      </c>
      <c r="G11" s="18" t="s">
        <v>49</v>
      </c>
      <c r="H11" s="15" t="s">
        <v>45</v>
      </c>
      <c r="I11" s="15">
        <v>1</v>
      </c>
      <c r="J11" s="15">
        <v>0</v>
      </c>
      <c r="K11" s="15">
        <v>19</v>
      </c>
      <c r="L11" s="15">
        <v>3</v>
      </c>
      <c r="M11" s="15">
        <v>39</v>
      </c>
      <c r="N11" s="15">
        <v>17</v>
      </c>
      <c r="O11" s="15">
        <v>3</v>
      </c>
      <c r="P11" s="15">
        <v>3</v>
      </c>
      <c r="Q11" s="15">
        <v>13</v>
      </c>
      <c r="R11" s="15">
        <v>2</v>
      </c>
      <c r="S11" s="15">
        <v>0</v>
      </c>
      <c r="T11" s="15">
        <v>7</v>
      </c>
      <c r="U11" s="15">
        <v>83</v>
      </c>
      <c r="V11" s="15">
        <v>1</v>
      </c>
      <c r="W11" s="15">
        <v>491</v>
      </c>
      <c r="X11" s="15">
        <v>1</v>
      </c>
      <c r="Y11" s="15">
        <v>203</v>
      </c>
      <c r="Z11" s="15">
        <v>2</v>
      </c>
      <c r="AA11" s="15">
        <v>141</v>
      </c>
      <c r="AB11" s="15">
        <v>2</v>
      </c>
      <c r="AC11" s="15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5">
        <f t="shared" si="0"/>
        <v>1031</v>
      </c>
      <c r="AL11" s="19">
        <v>2003</v>
      </c>
      <c r="AM11" s="9">
        <f t="shared" si="1"/>
        <v>32</v>
      </c>
      <c r="AN11" s="19"/>
      <c r="AO11" s="19"/>
      <c r="AP11" s="19"/>
    </row>
    <row r="12" spans="1:42" x14ac:dyDescent="0.2">
      <c r="A12" s="5">
        <v>2004</v>
      </c>
      <c r="B12" s="6">
        <v>38126</v>
      </c>
      <c r="C12" s="7">
        <v>0.45833333333333331</v>
      </c>
      <c r="D12" s="5">
        <v>5.5</v>
      </c>
      <c r="E12" s="5" t="s">
        <v>41</v>
      </c>
      <c r="F12" s="8">
        <v>0.48472222222222222</v>
      </c>
      <c r="G12" s="8" t="s">
        <v>50</v>
      </c>
      <c r="H12" s="5" t="s">
        <v>45</v>
      </c>
      <c r="I12" s="5">
        <v>2</v>
      </c>
      <c r="J12" s="5">
        <v>0</v>
      </c>
      <c r="K12" s="5">
        <v>246</v>
      </c>
      <c r="L12" s="5">
        <v>2</v>
      </c>
      <c r="M12" s="5">
        <v>73</v>
      </c>
      <c r="N12" s="5">
        <v>15</v>
      </c>
      <c r="O12" s="5">
        <v>80</v>
      </c>
      <c r="P12" s="5">
        <v>7</v>
      </c>
      <c r="Q12" s="5">
        <v>16</v>
      </c>
      <c r="R12" s="5">
        <v>1</v>
      </c>
      <c r="S12" s="5">
        <v>0</v>
      </c>
      <c r="T12" s="5">
        <v>2</v>
      </c>
      <c r="U12" s="5">
        <v>64</v>
      </c>
      <c r="V12" s="5">
        <v>4</v>
      </c>
      <c r="W12" s="5">
        <v>2</v>
      </c>
      <c r="X12" s="5">
        <v>0</v>
      </c>
      <c r="Y12" s="5">
        <v>55</v>
      </c>
      <c r="Z12" s="5">
        <v>1</v>
      </c>
      <c r="AA12" s="5">
        <v>156</v>
      </c>
      <c r="AB12" s="5">
        <v>0</v>
      </c>
      <c r="AC12" s="5">
        <v>2</v>
      </c>
      <c r="AD12" s="9">
        <v>3</v>
      </c>
      <c r="AE12" s="9">
        <v>6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5">
        <f t="shared" ref="AK12:AK28" si="2">SUM(I12:AJ12)</f>
        <v>737</v>
      </c>
      <c r="AL12" s="20">
        <v>2004</v>
      </c>
      <c r="AM12" s="9">
        <f t="shared" si="1"/>
        <v>44</v>
      </c>
      <c r="AN12" s="9"/>
      <c r="AO12" s="9"/>
      <c r="AP12" s="9"/>
    </row>
    <row r="13" spans="1:42" x14ac:dyDescent="0.2">
      <c r="A13" s="5">
        <v>2004</v>
      </c>
      <c r="B13" s="6">
        <v>38126</v>
      </c>
      <c r="C13" s="7">
        <v>0.54166666666666663</v>
      </c>
      <c r="D13" s="5">
        <v>7.5</v>
      </c>
      <c r="E13" s="5" t="s">
        <v>38</v>
      </c>
      <c r="F13" s="8">
        <v>0.48472222222222222</v>
      </c>
      <c r="G13" s="8" t="s">
        <v>50</v>
      </c>
      <c r="H13" s="5" t="s">
        <v>42</v>
      </c>
      <c r="I13" s="5">
        <v>0</v>
      </c>
      <c r="J13" s="5">
        <v>0</v>
      </c>
      <c r="K13" s="5">
        <v>0</v>
      </c>
      <c r="L13" s="5">
        <v>15</v>
      </c>
      <c r="M13" s="5">
        <v>22</v>
      </c>
      <c r="N13" s="5">
        <v>60</v>
      </c>
      <c r="O13" s="5">
        <v>3</v>
      </c>
      <c r="P13" s="5">
        <v>11</v>
      </c>
      <c r="Q13" s="5">
        <v>28</v>
      </c>
      <c r="R13" s="5">
        <v>3</v>
      </c>
      <c r="S13" s="5">
        <v>0</v>
      </c>
      <c r="T13" s="5">
        <v>0</v>
      </c>
      <c r="U13" s="5">
        <v>38</v>
      </c>
      <c r="V13" s="5">
        <v>2</v>
      </c>
      <c r="W13" s="5">
        <v>4</v>
      </c>
      <c r="X13" s="5">
        <v>0</v>
      </c>
      <c r="Y13" s="5">
        <v>28</v>
      </c>
      <c r="Z13" s="5">
        <v>5</v>
      </c>
      <c r="AA13" s="5">
        <v>312</v>
      </c>
      <c r="AB13" s="5">
        <v>0</v>
      </c>
      <c r="AC13" s="5">
        <v>1</v>
      </c>
      <c r="AD13" s="9">
        <v>0</v>
      </c>
      <c r="AE13" s="9">
        <v>2</v>
      </c>
      <c r="AF13" s="9">
        <v>1</v>
      </c>
      <c r="AG13" s="9">
        <v>1</v>
      </c>
      <c r="AH13" s="9">
        <v>0</v>
      </c>
      <c r="AI13" s="9">
        <v>0</v>
      </c>
      <c r="AJ13" s="9">
        <v>0</v>
      </c>
      <c r="AK13" s="5">
        <f t="shared" si="2"/>
        <v>536</v>
      </c>
      <c r="AL13" s="20">
        <v>2004</v>
      </c>
      <c r="AM13" s="9">
        <f t="shared" si="1"/>
        <v>54</v>
      </c>
      <c r="AN13" s="9"/>
      <c r="AO13" s="9"/>
      <c r="AP13" s="9"/>
    </row>
    <row r="14" spans="1:42" x14ac:dyDescent="0.2">
      <c r="A14" s="10">
        <v>2005</v>
      </c>
      <c r="B14" s="11">
        <v>38495</v>
      </c>
      <c r="C14" s="12">
        <v>0.39583333333333331</v>
      </c>
      <c r="D14" s="10">
        <v>4</v>
      </c>
      <c r="E14" s="10" t="s">
        <v>43</v>
      </c>
      <c r="F14" s="13">
        <v>0.47013888888888888</v>
      </c>
      <c r="G14" s="13" t="s">
        <v>51</v>
      </c>
      <c r="H14" s="10" t="s">
        <v>45</v>
      </c>
      <c r="I14" s="10">
        <v>68</v>
      </c>
      <c r="J14" s="10">
        <v>0</v>
      </c>
      <c r="K14" s="10">
        <v>0</v>
      </c>
      <c r="L14" s="10">
        <v>167</v>
      </c>
      <c r="M14" s="10">
        <v>91</v>
      </c>
      <c r="N14" s="10">
        <v>16</v>
      </c>
      <c r="O14" s="10">
        <v>370</v>
      </c>
      <c r="P14" s="10">
        <v>2</v>
      </c>
      <c r="Q14" s="10">
        <v>14</v>
      </c>
      <c r="R14" s="10">
        <v>3</v>
      </c>
      <c r="S14" s="10">
        <v>0</v>
      </c>
      <c r="T14" s="10">
        <v>1</v>
      </c>
      <c r="U14" s="10">
        <v>18</v>
      </c>
      <c r="V14" s="10">
        <v>1</v>
      </c>
      <c r="W14" s="10">
        <v>1</v>
      </c>
      <c r="X14" s="10">
        <v>0</v>
      </c>
      <c r="Y14" s="10">
        <v>28</v>
      </c>
      <c r="Z14" s="10">
        <v>2</v>
      </c>
      <c r="AA14" s="10">
        <v>18</v>
      </c>
      <c r="AB14" s="10">
        <v>1</v>
      </c>
      <c r="AC14" s="10">
        <v>1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1</v>
      </c>
      <c r="AJ14" s="14">
        <v>0</v>
      </c>
      <c r="AK14" s="10">
        <f t="shared" si="2"/>
        <v>803</v>
      </c>
      <c r="AL14" s="14">
        <v>2005</v>
      </c>
      <c r="AM14" s="9">
        <f t="shared" si="1"/>
        <v>94</v>
      </c>
      <c r="AN14" s="14"/>
      <c r="AO14" s="14"/>
      <c r="AP14" s="14"/>
    </row>
    <row r="15" spans="1:42" x14ac:dyDescent="0.2">
      <c r="A15" s="10">
        <v>2005</v>
      </c>
      <c r="B15" s="11">
        <v>38495</v>
      </c>
      <c r="C15" s="12">
        <v>0.54166666666666663</v>
      </c>
      <c r="D15" s="10">
        <v>7.5</v>
      </c>
      <c r="E15" s="10" t="s">
        <v>38</v>
      </c>
      <c r="F15" s="13">
        <v>0.47013888888888888</v>
      </c>
      <c r="G15" s="13" t="s">
        <v>51</v>
      </c>
      <c r="H15" s="10" t="s">
        <v>42</v>
      </c>
      <c r="I15" s="10">
        <v>20</v>
      </c>
      <c r="J15" s="10">
        <v>0</v>
      </c>
      <c r="K15" s="10">
        <v>0</v>
      </c>
      <c r="L15" s="10">
        <v>15</v>
      </c>
      <c r="M15" s="10">
        <v>136</v>
      </c>
      <c r="N15" s="10">
        <v>10</v>
      </c>
      <c r="O15" s="10">
        <v>35</v>
      </c>
      <c r="P15" s="10">
        <v>4</v>
      </c>
      <c r="Q15" s="10">
        <v>9</v>
      </c>
      <c r="R15" s="10">
        <v>0</v>
      </c>
      <c r="S15" s="10">
        <v>0</v>
      </c>
      <c r="T15" s="21">
        <v>1</v>
      </c>
      <c r="U15" s="21">
        <v>48</v>
      </c>
      <c r="V15" s="10">
        <v>1</v>
      </c>
      <c r="W15" s="10">
        <v>2</v>
      </c>
      <c r="X15" s="10">
        <v>0</v>
      </c>
      <c r="Y15" s="10">
        <v>44</v>
      </c>
      <c r="Z15" s="10">
        <v>21</v>
      </c>
      <c r="AA15" s="10">
        <v>47</v>
      </c>
      <c r="AB15" s="10">
        <v>2</v>
      </c>
      <c r="AC15" s="10">
        <v>8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0">
        <f t="shared" si="2"/>
        <v>403</v>
      </c>
      <c r="AL15" s="14">
        <v>2005</v>
      </c>
      <c r="AM15" s="9">
        <f t="shared" si="1"/>
        <v>66</v>
      </c>
      <c r="AN15" s="14"/>
      <c r="AO15" s="14"/>
      <c r="AP15" s="14"/>
    </row>
    <row r="16" spans="1:42" x14ac:dyDescent="0.2">
      <c r="A16" s="10">
        <v>2005</v>
      </c>
      <c r="B16" s="11">
        <v>38496</v>
      </c>
      <c r="C16" s="12">
        <v>0.38541666666666669</v>
      </c>
      <c r="D16" s="14">
        <v>4</v>
      </c>
      <c r="E16" s="14" t="s">
        <v>41</v>
      </c>
      <c r="F16" s="22">
        <v>0.49722222222222223</v>
      </c>
      <c r="G16" s="22" t="s">
        <v>52</v>
      </c>
      <c r="H16" s="14" t="s">
        <v>45</v>
      </c>
      <c r="I16" s="10">
        <v>9</v>
      </c>
      <c r="J16" s="10">
        <v>0</v>
      </c>
      <c r="K16" s="10">
        <v>0</v>
      </c>
      <c r="L16" s="10">
        <v>199</v>
      </c>
      <c r="M16" s="10">
        <v>202</v>
      </c>
      <c r="N16" s="10">
        <v>3</v>
      </c>
      <c r="O16" s="10">
        <v>74</v>
      </c>
      <c r="P16" s="10">
        <v>1</v>
      </c>
      <c r="Q16" s="10">
        <v>7</v>
      </c>
      <c r="R16" s="10">
        <v>2</v>
      </c>
      <c r="S16" s="10">
        <v>0</v>
      </c>
      <c r="T16" s="10">
        <v>1</v>
      </c>
      <c r="U16" s="10">
        <v>117</v>
      </c>
      <c r="V16" s="10">
        <v>2</v>
      </c>
      <c r="W16" s="10">
        <v>1</v>
      </c>
      <c r="X16" s="10">
        <v>0</v>
      </c>
      <c r="Y16" s="10">
        <v>58</v>
      </c>
      <c r="Z16" s="10">
        <v>6</v>
      </c>
      <c r="AA16" s="10">
        <v>145</v>
      </c>
      <c r="AB16" s="10">
        <v>0</v>
      </c>
      <c r="AC16" s="10">
        <v>10</v>
      </c>
      <c r="AD16" s="14">
        <v>0</v>
      </c>
      <c r="AE16" s="14">
        <v>0</v>
      </c>
      <c r="AF16" s="14">
        <v>1</v>
      </c>
      <c r="AG16" s="14">
        <v>0</v>
      </c>
      <c r="AH16" s="14">
        <v>5</v>
      </c>
      <c r="AI16" s="14">
        <v>1</v>
      </c>
      <c r="AJ16" s="14">
        <v>0</v>
      </c>
      <c r="AK16" s="10">
        <f t="shared" si="2"/>
        <v>844</v>
      </c>
      <c r="AL16" s="14">
        <v>2005</v>
      </c>
      <c r="AM16" s="9">
        <f t="shared" si="1"/>
        <v>45</v>
      </c>
      <c r="AN16" s="14"/>
      <c r="AO16" s="14"/>
      <c r="AP16" s="14"/>
    </row>
    <row r="17" spans="1:42" x14ac:dyDescent="0.2">
      <c r="A17" s="19">
        <v>2006</v>
      </c>
      <c r="B17" s="23">
        <v>38862</v>
      </c>
      <c r="C17" s="24">
        <v>0.39583333333333331</v>
      </c>
      <c r="D17" s="19">
        <v>4</v>
      </c>
      <c r="E17" s="19" t="s">
        <v>38</v>
      </c>
      <c r="F17" s="25">
        <v>0.42430555555555555</v>
      </c>
      <c r="G17" s="25" t="s">
        <v>53</v>
      </c>
      <c r="H17" s="19" t="s">
        <v>45</v>
      </c>
      <c r="I17" s="19">
        <v>0</v>
      </c>
      <c r="J17" s="19">
        <v>0</v>
      </c>
      <c r="K17" s="19">
        <v>115</v>
      </c>
      <c r="L17" s="19">
        <v>66</v>
      </c>
      <c r="M17" s="19">
        <v>186</v>
      </c>
      <c r="N17" s="19">
        <v>10</v>
      </c>
      <c r="O17" s="19">
        <v>53</v>
      </c>
      <c r="P17" s="19">
        <v>1</v>
      </c>
      <c r="Q17" s="19">
        <v>11</v>
      </c>
      <c r="R17" s="19">
        <v>0</v>
      </c>
      <c r="S17" s="19">
        <v>0</v>
      </c>
      <c r="T17" s="19">
        <v>1</v>
      </c>
      <c r="U17" s="19">
        <v>44</v>
      </c>
      <c r="V17" s="19">
        <v>4</v>
      </c>
      <c r="W17" s="19">
        <v>0</v>
      </c>
      <c r="X17" s="19">
        <v>0</v>
      </c>
      <c r="Y17" s="19">
        <v>256</v>
      </c>
      <c r="Z17" s="19">
        <v>24</v>
      </c>
      <c r="AA17" s="19">
        <v>284</v>
      </c>
      <c r="AB17" s="19">
        <v>1</v>
      </c>
      <c r="AC17" s="19">
        <v>0</v>
      </c>
      <c r="AD17" s="19">
        <v>0</v>
      </c>
      <c r="AE17" s="19">
        <v>0</v>
      </c>
      <c r="AF17" s="19">
        <v>3</v>
      </c>
      <c r="AG17" s="19">
        <v>1</v>
      </c>
      <c r="AH17" s="19">
        <v>0</v>
      </c>
      <c r="AI17" s="19">
        <v>2</v>
      </c>
      <c r="AJ17" s="19">
        <v>0</v>
      </c>
      <c r="AK17" s="19">
        <f t="shared" si="2"/>
        <v>1062</v>
      </c>
      <c r="AL17" s="19">
        <v>2006</v>
      </c>
      <c r="AM17" s="9">
        <f t="shared" si="1"/>
        <v>48</v>
      </c>
      <c r="AN17" s="19"/>
      <c r="AO17" s="19"/>
      <c r="AP17" s="19"/>
    </row>
    <row r="18" spans="1:42" x14ac:dyDescent="0.2">
      <c r="A18" s="19">
        <v>2006</v>
      </c>
      <c r="B18" s="23">
        <v>38862</v>
      </c>
      <c r="C18" s="24">
        <v>0.54166666666666663</v>
      </c>
      <c r="D18" s="19">
        <v>8</v>
      </c>
      <c r="E18" s="19" t="s">
        <v>41</v>
      </c>
      <c r="F18" s="25">
        <v>0.42430555555555555</v>
      </c>
      <c r="G18" s="25" t="s">
        <v>53</v>
      </c>
      <c r="H18" s="19" t="s">
        <v>42</v>
      </c>
      <c r="I18" s="19">
        <v>0</v>
      </c>
      <c r="J18" s="19">
        <v>2</v>
      </c>
      <c r="K18" s="19">
        <v>5</v>
      </c>
      <c r="L18" s="19">
        <v>65</v>
      </c>
      <c r="M18" s="19">
        <v>148</v>
      </c>
      <c r="N18" s="19">
        <v>14</v>
      </c>
      <c r="O18" s="19">
        <v>1</v>
      </c>
      <c r="P18" s="19">
        <v>0</v>
      </c>
      <c r="Q18" s="19">
        <v>18</v>
      </c>
      <c r="R18" s="19">
        <v>0</v>
      </c>
      <c r="S18" s="19">
        <v>0</v>
      </c>
      <c r="T18" s="19">
        <v>0</v>
      </c>
      <c r="U18" s="19">
        <v>52</v>
      </c>
      <c r="V18" s="19">
        <v>7</v>
      </c>
      <c r="W18" s="19">
        <v>1</v>
      </c>
      <c r="X18" s="19">
        <v>0</v>
      </c>
      <c r="Y18" s="19">
        <v>58</v>
      </c>
      <c r="Z18" s="19">
        <v>21</v>
      </c>
      <c r="AA18" s="19">
        <v>1173</v>
      </c>
      <c r="AB18" s="19">
        <v>0</v>
      </c>
      <c r="AC18" s="19">
        <v>1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</v>
      </c>
      <c r="AJ18" s="19">
        <v>0</v>
      </c>
      <c r="AK18" s="19">
        <f t="shared" si="2"/>
        <v>1567</v>
      </c>
      <c r="AL18" s="19">
        <v>2006</v>
      </c>
      <c r="AM18" s="9">
        <f t="shared" si="1"/>
        <v>50</v>
      </c>
      <c r="AN18" s="19"/>
      <c r="AO18" s="19"/>
      <c r="AP18" s="19"/>
    </row>
    <row r="19" spans="1:42" x14ac:dyDescent="0.2">
      <c r="A19" s="9">
        <v>2007</v>
      </c>
      <c r="B19" s="26">
        <v>39218</v>
      </c>
      <c r="C19" s="27">
        <v>0.4375</v>
      </c>
      <c r="D19" s="9"/>
      <c r="E19" s="9" t="s">
        <v>43</v>
      </c>
      <c r="F19" s="28">
        <v>0.48472222222222222</v>
      </c>
      <c r="G19" s="9" t="s">
        <v>54</v>
      </c>
      <c r="H19" s="9" t="s">
        <v>45</v>
      </c>
      <c r="I19" s="9">
        <v>0</v>
      </c>
      <c r="J19" s="9">
        <v>1</v>
      </c>
      <c r="K19" s="9">
        <v>0</v>
      </c>
      <c r="L19" s="9">
        <v>70</v>
      </c>
      <c r="M19" s="9">
        <v>164</v>
      </c>
      <c r="N19" s="9">
        <v>9</v>
      </c>
      <c r="O19" s="9">
        <v>0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106</v>
      </c>
      <c r="V19" s="9">
        <v>3</v>
      </c>
      <c r="W19" s="9">
        <v>16</v>
      </c>
      <c r="X19" s="9">
        <v>0</v>
      </c>
      <c r="Y19" s="9">
        <v>82</v>
      </c>
      <c r="Z19" s="9">
        <v>2</v>
      </c>
      <c r="AA19" s="9">
        <v>112</v>
      </c>
      <c r="AB19" s="9">
        <v>3</v>
      </c>
      <c r="AC19" s="9">
        <v>16</v>
      </c>
      <c r="AD19" s="9">
        <v>0</v>
      </c>
      <c r="AE19" s="9">
        <v>2</v>
      </c>
      <c r="AF19" s="9">
        <v>0</v>
      </c>
      <c r="AG19" s="9">
        <v>3</v>
      </c>
      <c r="AH19" s="9">
        <v>0</v>
      </c>
      <c r="AI19" s="9">
        <v>0</v>
      </c>
      <c r="AJ19" s="9">
        <v>0</v>
      </c>
      <c r="AK19" s="9">
        <f t="shared" si="2"/>
        <v>591</v>
      </c>
      <c r="AL19" s="9">
        <v>2007</v>
      </c>
      <c r="AM19" s="9">
        <f t="shared" si="1"/>
        <v>32</v>
      </c>
      <c r="AN19" s="9"/>
      <c r="AO19" s="9"/>
      <c r="AP19" s="9"/>
    </row>
    <row r="20" spans="1:42" x14ac:dyDescent="0.2">
      <c r="A20" s="9">
        <v>2007</v>
      </c>
      <c r="B20" s="26">
        <v>39218</v>
      </c>
      <c r="C20" s="27">
        <v>0.5625</v>
      </c>
      <c r="D20" s="28"/>
      <c r="E20" s="9" t="s">
        <v>41</v>
      </c>
      <c r="F20" s="28">
        <v>0.48472222222222222</v>
      </c>
      <c r="G20" s="9" t="s">
        <v>54</v>
      </c>
      <c r="H20" s="9" t="s">
        <v>42</v>
      </c>
      <c r="I20" s="9">
        <v>0</v>
      </c>
      <c r="J20" s="9">
        <v>26</v>
      </c>
      <c r="K20" s="9">
        <v>0</v>
      </c>
      <c r="L20" s="9">
        <v>35</v>
      </c>
      <c r="M20" s="9">
        <v>75</v>
      </c>
      <c r="N20" s="9">
        <v>17</v>
      </c>
      <c r="O20" s="9">
        <v>3</v>
      </c>
      <c r="P20" s="9">
        <v>0</v>
      </c>
      <c r="Q20" s="9">
        <v>2</v>
      </c>
      <c r="R20" s="9">
        <v>0</v>
      </c>
      <c r="S20" s="9">
        <v>1</v>
      </c>
      <c r="T20" s="9">
        <v>6</v>
      </c>
      <c r="U20" s="9">
        <v>192</v>
      </c>
      <c r="V20" s="9">
        <v>15</v>
      </c>
      <c r="W20" s="9">
        <v>3</v>
      </c>
      <c r="X20" s="9">
        <v>0</v>
      </c>
      <c r="Y20" s="9">
        <v>117</v>
      </c>
      <c r="Z20" s="9">
        <v>3</v>
      </c>
      <c r="AA20" s="9">
        <v>230</v>
      </c>
      <c r="AB20" s="9">
        <v>2</v>
      </c>
      <c r="AC20" s="9">
        <v>3</v>
      </c>
      <c r="AD20" s="9">
        <v>0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</v>
      </c>
      <c r="AK20" s="9">
        <f t="shared" si="2"/>
        <v>731</v>
      </c>
      <c r="AL20" s="9">
        <v>2007</v>
      </c>
      <c r="AM20" s="9">
        <f t="shared" si="1"/>
        <v>59</v>
      </c>
      <c r="AN20" s="9"/>
      <c r="AO20" s="9"/>
      <c r="AP20" s="9"/>
    </row>
    <row r="21" spans="1:42" x14ac:dyDescent="0.2">
      <c r="A21" s="29">
        <v>2008</v>
      </c>
      <c r="B21" s="30">
        <v>39589</v>
      </c>
      <c r="C21" s="31">
        <v>0.39583333333333331</v>
      </c>
      <c r="D21" s="14">
        <v>4</v>
      </c>
      <c r="E21" s="14" t="s">
        <v>43</v>
      </c>
      <c r="F21" s="22">
        <v>4.5833333333333337E-2</v>
      </c>
      <c r="G21" s="14" t="s">
        <v>55</v>
      </c>
      <c r="H21" s="14" t="s">
        <v>45</v>
      </c>
      <c r="I21" s="14">
        <v>0</v>
      </c>
      <c r="J21" s="14">
        <v>0</v>
      </c>
      <c r="K21" s="14">
        <v>0</v>
      </c>
      <c r="L21" s="14">
        <v>893</v>
      </c>
      <c r="M21" s="14">
        <v>170</v>
      </c>
      <c r="N21" s="14">
        <v>3</v>
      </c>
      <c r="O21" s="14">
        <v>0</v>
      </c>
      <c r="P21" s="14">
        <v>0</v>
      </c>
      <c r="Q21" s="14">
        <v>7</v>
      </c>
      <c r="R21" s="14">
        <v>0</v>
      </c>
      <c r="S21" s="14">
        <v>0</v>
      </c>
      <c r="T21" s="14">
        <v>0</v>
      </c>
      <c r="U21" s="14">
        <v>27</v>
      </c>
      <c r="V21" s="14">
        <v>6</v>
      </c>
      <c r="W21" s="14">
        <v>0</v>
      </c>
      <c r="X21" s="14">
        <v>1</v>
      </c>
      <c r="Y21" s="14">
        <v>82</v>
      </c>
      <c r="Z21" s="14">
        <v>2</v>
      </c>
      <c r="AA21" s="14">
        <v>2161</v>
      </c>
      <c r="AB21" s="14">
        <v>3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f t="shared" si="2"/>
        <v>3355</v>
      </c>
      <c r="AL21" s="14">
        <v>2008</v>
      </c>
      <c r="AM21" s="9">
        <f t="shared" si="1"/>
        <v>19</v>
      </c>
      <c r="AN21" s="14"/>
      <c r="AO21" s="14"/>
      <c r="AP21" s="14"/>
    </row>
    <row r="22" spans="1:42" x14ac:dyDescent="0.2">
      <c r="A22" s="29">
        <v>2008</v>
      </c>
      <c r="B22" s="30">
        <v>39589</v>
      </c>
      <c r="C22" s="31">
        <v>0.52083333333333337</v>
      </c>
      <c r="D22" s="14">
        <v>7</v>
      </c>
      <c r="E22" s="14" t="s">
        <v>41</v>
      </c>
      <c r="F22" s="22">
        <v>4.5833333333333337E-2</v>
      </c>
      <c r="G22" s="14" t="s">
        <v>55</v>
      </c>
      <c r="H22" s="14" t="s">
        <v>56</v>
      </c>
      <c r="I22" s="14" t="s">
        <v>57</v>
      </c>
      <c r="J22" s="14">
        <v>0</v>
      </c>
      <c r="K22" s="14">
        <v>0</v>
      </c>
      <c r="L22" s="14">
        <v>158</v>
      </c>
      <c r="M22" s="14">
        <v>218</v>
      </c>
      <c r="N22" s="14">
        <v>2</v>
      </c>
      <c r="O22" s="14">
        <v>0</v>
      </c>
      <c r="P22" s="14">
        <v>0</v>
      </c>
      <c r="Q22" s="14">
        <v>7</v>
      </c>
      <c r="R22" s="14">
        <v>0</v>
      </c>
      <c r="S22" s="14">
        <v>1</v>
      </c>
      <c r="T22" s="14">
        <v>0</v>
      </c>
      <c r="U22" s="14">
        <v>87</v>
      </c>
      <c r="V22" s="14">
        <v>0</v>
      </c>
      <c r="W22" s="14">
        <v>0</v>
      </c>
      <c r="X22" s="14">
        <v>0</v>
      </c>
      <c r="Y22" s="14">
        <v>27</v>
      </c>
      <c r="Z22" s="14">
        <v>5</v>
      </c>
      <c r="AA22" s="14">
        <v>820</v>
      </c>
      <c r="AB22" s="14">
        <v>4</v>
      </c>
      <c r="AC22" s="14">
        <v>2</v>
      </c>
      <c r="AD22" s="14">
        <v>0</v>
      </c>
      <c r="AE22" s="14">
        <v>0</v>
      </c>
      <c r="AF22" s="14">
        <v>0</v>
      </c>
      <c r="AG22" s="14">
        <v>6</v>
      </c>
      <c r="AH22" s="14">
        <v>0</v>
      </c>
      <c r="AI22" s="14">
        <v>0</v>
      </c>
      <c r="AJ22" s="14">
        <v>0</v>
      </c>
      <c r="AK22" s="14">
        <f t="shared" si="2"/>
        <v>1337</v>
      </c>
      <c r="AL22" s="14">
        <v>2008</v>
      </c>
      <c r="AM22" s="9">
        <f t="shared" si="1"/>
        <v>25</v>
      </c>
      <c r="AN22" s="14"/>
      <c r="AO22" s="14"/>
      <c r="AP22" s="14"/>
    </row>
    <row r="23" spans="1:42" x14ac:dyDescent="0.2">
      <c r="A23" s="19">
        <v>2009</v>
      </c>
      <c r="B23" s="23">
        <v>39954</v>
      </c>
      <c r="C23" s="24">
        <v>0.38194444444444442</v>
      </c>
      <c r="D23" s="19">
        <v>4</v>
      </c>
      <c r="E23" s="19" t="s">
        <v>43</v>
      </c>
      <c r="F23" s="25">
        <v>0.38541666666666669</v>
      </c>
      <c r="G23" s="19">
        <v>0.1</v>
      </c>
      <c r="H23" s="19" t="s">
        <v>56</v>
      </c>
      <c r="I23" s="19">
        <v>0</v>
      </c>
      <c r="J23" s="19">
        <v>73</v>
      </c>
      <c r="K23" s="19">
        <v>0</v>
      </c>
      <c r="L23" s="19">
        <v>3</v>
      </c>
      <c r="M23" s="19">
        <v>206</v>
      </c>
      <c r="N23" s="19">
        <v>1</v>
      </c>
      <c r="O23" s="19">
        <v>0</v>
      </c>
      <c r="P23" s="19">
        <v>0</v>
      </c>
      <c r="Q23" s="19">
        <v>4</v>
      </c>
      <c r="R23" s="19">
        <v>1</v>
      </c>
      <c r="S23" s="19">
        <v>1</v>
      </c>
      <c r="T23" s="19">
        <v>1</v>
      </c>
      <c r="U23" s="19">
        <v>58</v>
      </c>
      <c r="V23" s="19">
        <v>0</v>
      </c>
      <c r="W23" s="19">
        <v>5</v>
      </c>
      <c r="X23" s="19">
        <v>0</v>
      </c>
      <c r="Y23" s="19">
        <v>5</v>
      </c>
      <c r="Z23" s="19">
        <v>2</v>
      </c>
      <c r="AA23" s="19">
        <v>78</v>
      </c>
      <c r="AB23" s="19">
        <v>0</v>
      </c>
      <c r="AC23" s="19">
        <v>9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f t="shared" si="2"/>
        <v>447</v>
      </c>
      <c r="AL23" s="19">
        <v>2009</v>
      </c>
      <c r="AM23" s="9">
        <f t="shared" si="1"/>
        <v>91</v>
      </c>
      <c r="AN23" s="19"/>
      <c r="AO23" s="19"/>
      <c r="AP23" s="19"/>
    </row>
    <row r="24" spans="1:42" x14ac:dyDescent="0.2">
      <c r="A24" s="19">
        <v>2009</v>
      </c>
      <c r="B24" s="23">
        <v>39954</v>
      </c>
      <c r="C24" s="24">
        <v>0.52083333333333337</v>
      </c>
      <c r="D24" s="19">
        <v>7</v>
      </c>
      <c r="E24" s="19" t="s">
        <v>41</v>
      </c>
      <c r="F24" s="25">
        <v>0.38541666666666669</v>
      </c>
      <c r="G24" s="19">
        <v>0.1</v>
      </c>
      <c r="H24" s="19" t="s">
        <v>42</v>
      </c>
      <c r="I24" s="19" t="s">
        <v>58</v>
      </c>
      <c r="J24" s="19">
        <v>3</v>
      </c>
      <c r="K24" s="19" t="s">
        <v>58</v>
      </c>
      <c r="L24" s="32">
        <v>1979</v>
      </c>
      <c r="M24" s="19">
        <v>315</v>
      </c>
      <c r="N24" s="19">
        <v>9</v>
      </c>
      <c r="O24" s="19">
        <v>5</v>
      </c>
      <c r="P24" s="19">
        <v>0</v>
      </c>
      <c r="Q24" s="19">
        <v>6</v>
      </c>
      <c r="R24" s="19">
        <v>1</v>
      </c>
      <c r="S24" s="19">
        <v>0</v>
      </c>
      <c r="T24" s="19">
        <v>1</v>
      </c>
      <c r="U24" s="19">
        <v>115</v>
      </c>
      <c r="V24" s="19">
        <v>0</v>
      </c>
      <c r="W24" s="19">
        <v>22</v>
      </c>
      <c r="X24" s="19">
        <v>0</v>
      </c>
      <c r="Y24" s="19">
        <v>47</v>
      </c>
      <c r="Z24" s="19">
        <v>2</v>
      </c>
      <c r="AA24" s="19">
        <v>313</v>
      </c>
      <c r="AB24" s="19">
        <v>10</v>
      </c>
      <c r="AC24" s="19">
        <v>7</v>
      </c>
      <c r="AD24" s="19">
        <v>0</v>
      </c>
      <c r="AE24" s="19">
        <v>0</v>
      </c>
      <c r="AF24" s="19">
        <v>0</v>
      </c>
      <c r="AG24" s="19">
        <v>1</v>
      </c>
      <c r="AH24" s="19">
        <v>0</v>
      </c>
      <c r="AI24" s="19">
        <v>0</v>
      </c>
      <c r="AJ24" s="19">
        <v>0</v>
      </c>
      <c r="AK24" s="19">
        <f t="shared" si="2"/>
        <v>2836</v>
      </c>
      <c r="AL24" s="19">
        <v>2009</v>
      </c>
      <c r="AM24" s="9">
        <f t="shared" si="1"/>
        <v>31</v>
      </c>
      <c r="AN24" s="19"/>
      <c r="AO24" s="19"/>
      <c r="AP24" s="19"/>
    </row>
    <row r="25" spans="1:42" x14ac:dyDescent="0.2">
      <c r="A25" s="9">
        <v>2010</v>
      </c>
      <c r="B25" s="26">
        <v>40323</v>
      </c>
      <c r="C25" s="27">
        <v>0.39583333333333331</v>
      </c>
      <c r="D25" s="9">
        <v>4</v>
      </c>
      <c r="E25" s="9" t="s">
        <v>41</v>
      </c>
      <c r="F25" s="28">
        <v>0.40416666666666662</v>
      </c>
      <c r="G25" s="9" t="s">
        <v>59</v>
      </c>
      <c r="H25" s="9" t="s">
        <v>45</v>
      </c>
      <c r="I25" s="9">
        <v>3</v>
      </c>
      <c r="J25" s="9">
        <v>7</v>
      </c>
      <c r="K25" s="9">
        <v>0</v>
      </c>
      <c r="L25" s="9">
        <v>0</v>
      </c>
      <c r="M25" s="9">
        <v>147</v>
      </c>
      <c r="N25" s="9">
        <v>33</v>
      </c>
      <c r="O25" s="9">
        <v>8</v>
      </c>
      <c r="P25" s="9">
        <v>0</v>
      </c>
      <c r="Q25" s="9">
        <v>2</v>
      </c>
      <c r="R25" s="9">
        <v>2</v>
      </c>
      <c r="S25" s="9">
        <v>1</v>
      </c>
      <c r="T25" s="9">
        <v>1</v>
      </c>
      <c r="U25" s="9">
        <v>128</v>
      </c>
      <c r="V25" s="9">
        <v>1</v>
      </c>
      <c r="W25" s="9">
        <v>594</v>
      </c>
      <c r="X25" s="9">
        <v>0</v>
      </c>
      <c r="Y25" s="9">
        <v>7</v>
      </c>
      <c r="Z25" s="9">
        <v>6</v>
      </c>
      <c r="AA25" s="9">
        <v>120</v>
      </c>
      <c r="AB25" s="9">
        <v>0</v>
      </c>
      <c r="AC25" s="9">
        <v>12</v>
      </c>
      <c r="AD25" s="9">
        <v>0</v>
      </c>
      <c r="AE25" s="9">
        <v>0</v>
      </c>
      <c r="AF25" s="9">
        <v>0</v>
      </c>
      <c r="AG25" s="9">
        <v>2</v>
      </c>
      <c r="AH25" s="9">
        <v>0</v>
      </c>
      <c r="AI25" s="9">
        <v>0</v>
      </c>
      <c r="AJ25" s="9">
        <v>1</v>
      </c>
      <c r="AK25" s="9">
        <f t="shared" si="2"/>
        <v>1075</v>
      </c>
      <c r="AL25" s="9">
        <v>2010</v>
      </c>
      <c r="AM25" s="9">
        <f t="shared" si="1"/>
        <v>38</v>
      </c>
      <c r="AN25" s="9"/>
      <c r="AO25" s="9"/>
      <c r="AP25" s="9"/>
    </row>
    <row r="26" spans="1:42" x14ac:dyDescent="0.2">
      <c r="A26" s="9">
        <v>2010</v>
      </c>
      <c r="B26" s="26">
        <v>40323</v>
      </c>
      <c r="C26" s="27">
        <v>0.51041666666666663</v>
      </c>
      <c r="D26" s="9">
        <v>7</v>
      </c>
      <c r="E26" s="9" t="s">
        <v>43</v>
      </c>
      <c r="F26" s="28">
        <v>0.40416666666666662</v>
      </c>
      <c r="G26" s="9" t="s">
        <v>59</v>
      </c>
      <c r="H26" s="9" t="s">
        <v>42</v>
      </c>
      <c r="I26" s="9">
        <v>0</v>
      </c>
      <c r="J26" s="9">
        <v>0</v>
      </c>
      <c r="K26" s="9">
        <v>0</v>
      </c>
      <c r="L26" s="9">
        <v>0</v>
      </c>
      <c r="M26" s="9">
        <v>103</v>
      </c>
      <c r="N26" s="9">
        <v>57</v>
      </c>
      <c r="O26" s="9">
        <v>1</v>
      </c>
      <c r="P26" s="9">
        <v>0</v>
      </c>
      <c r="Q26" s="9">
        <v>10</v>
      </c>
      <c r="R26" s="9">
        <v>1</v>
      </c>
      <c r="S26" s="9">
        <v>0</v>
      </c>
      <c r="T26" s="9">
        <v>5</v>
      </c>
      <c r="U26" s="9">
        <v>90</v>
      </c>
      <c r="V26" s="9">
        <v>0</v>
      </c>
      <c r="W26" s="9">
        <v>210</v>
      </c>
      <c r="X26" s="9">
        <v>0</v>
      </c>
      <c r="Y26" s="9">
        <v>39</v>
      </c>
      <c r="Z26" s="9">
        <v>5</v>
      </c>
      <c r="AA26" s="9">
        <v>635</v>
      </c>
      <c r="AB26" s="9">
        <v>0</v>
      </c>
      <c r="AC26" s="9">
        <v>13</v>
      </c>
      <c r="AD26" s="9">
        <v>0</v>
      </c>
      <c r="AE26" s="9">
        <v>0</v>
      </c>
      <c r="AF26" s="9">
        <v>0</v>
      </c>
      <c r="AG26" s="9">
        <v>1</v>
      </c>
      <c r="AH26" s="9">
        <v>0</v>
      </c>
      <c r="AI26" s="9">
        <v>0</v>
      </c>
      <c r="AJ26" s="9">
        <v>0</v>
      </c>
      <c r="AK26" s="9">
        <f t="shared" si="2"/>
        <v>1170</v>
      </c>
      <c r="AL26" s="9">
        <v>2010</v>
      </c>
      <c r="AM26" s="9">
        <f t="shared" si="1"/>
        <v>35</v>
      </c>
      <c r="AN26" s="9"/>
      <c r="AO26" s="9"/>
      <c r="AP26" s="9"/>
    </row>
    <row r="27" spans="1:42" x14ac:dyDescent="0.2">
      <c r="A27" s="14">
        <v>2011</v>
      </c>
      <c r="B27" s="30">
        <v>40699</v>
      </c>
      <c r="C27" s="31">
        <v>0.40625</v>
      </c>
      <c r="D27" s="14">
        <v>4.5</v>
      </c>
      <c r="E27" s="14" t="s">
        <v>43</v>
      </c>
      <c r="F27" s="22">
        <v>0.45833333333333331</v>
      </c>
      <c r="G27" s="14" t="s">
        <v>60</v>
      </c>
      <c r="H27" s="14" t="s">
        <v>45</v>
      </c>
      <c r="I27" s="14">
        <v>0</v>
      </c>
      <c r="J27" s="14">
        <v>0</v>
      </c>
      <c r="K27" s="14">
        <v>0</v>
      </c>
      <c r="L27" s="14">
        <v>81</v>
      </c>
      <c r="M27" s="14">
        <v>162</v>
      </c>
      <c r="N27" s="14">
        <v>2</v>
      </c>
      <c r="O27" s="14">
        <v>2</v>
      </c>
      <c r="P27" s="14">
        <v>0</v>
      </c>
      <c r="Q27" s="14">
        <v>40</v>
      </c>
      <c r="R27" s="14">
        <v>0</v>
      </c>
      <c r="S27" s="14">
        <v>1</v>
      </c>
      <c r="T27" s="14">
        <v>0</v>
      </c>
      <c r="U27" s="14">
        <v>21</v>
      </c>
      <c r="V27" s="14">
        <v>0</v>
      </c>
      <c r="W27" s="14">
        <v>27</v>
      </c>
      <c r="X27" s="14">
        <v>0</v>
      </c>
      <c r="Y27" s="14">
        <v>112</v>
      </c>
      <c r="Z27" s="14">
        <v>2</v>
      </c>
      <c r="AA27" s="14">
        <v>17</v>
      </c>
      <c r="AB27" s="14">
        <v>0</v>
      </c>
      <c r="AC27" s="14">
        <v>3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f t="shared" si="2"/>
        <v>470</v>
      </c>
      <c r="AL27" s="14">
        <v>2011</v>
      </c>
      <c r="AM27" s="9">
        <f t="shared" si="1"/>
        <v>46</v>
      </c>
      <c r="AN27" s="14"/>
      <c r="AO27" s="14"/>
      <c r="AP27" s="14"/>
    </row>
    <row r="28" spans="1:42" x14ac:dyDescent="0.2">
      <c r="A28" s="14">
        <v>2011</v>
      </c>
      <c r="B28" s="30">
        <v>40699</v>
      </c>
      <c r="C28" s="31">
        <v>4.1666666666666664E-2</v>
      </c>
      <c r="D28" s="14">
        <v>8</v>
      </c>
      <c r="E28" s="14" t="s">
        <v>38</v>
      </c>
      <c r="F28" s="22">
        <v>0.45833333333333331</v>
      </c>
      <c r="G28" s="14" t="s">
        <v>60</v>
      </c>
      <c r="H28" s="14" t="s">
        <v>42</v>
      </c>
      <c r="I28" s="14">
        <v>0</v>
      </c>
      <c r="J28" s="14">
        <v>0</v>
      </c>
      <c r="K28" s="14">
        <v>0</v>
      </c>
      <c r="L28" s="14">
        <v>48</v>
      </c>
      <c r="M28" s="14">
        <v>30</v>
      </c>
      <c r="N28" s="14">
        <v>43</v>
      </c>
      <c r="O28" s="14">
        <v>36</v>
      </c>
      <c r="P28" s="14">
        <v>6</v>
      </c>
      <c r="Q28" s="14">
        <v>15</v>
      </c>
      <c r="R28" s="14">
        <v>1</v>
      </c>
      <c r="S28" s="14">
        <v>1</v>
      </c>
      <c r="T28" s="14">
        <v>3</v>
      </c>
      <c r="U28" s="14">
        <v>2</v>
      </c>
      <c r="V28" s="14">
        <v>35</v>
      </c>
      <c r="W28" s="14">
        <v>477</v>
      </c>
      <c r="X28" s="14">
        <v>0</v>
      </c>
      <c r="Y28" s="14">
        <v>212</v>
      </c>
      <c r="Z28" s="14">
        <v>6</v>
      </c>
      <c r="AA28" s="14">
        <v>567</v>
      </c>
      <c r="AB28" s="14">
        <v>1</v>
      </c>
      <c r="AC28" s="14">
        <v>2</v>
      </c>
      <c r="AD28" s="14">
        <v>0</v>
      </c>
      <c r="AE28" s="14">
        <v>0</v>
      </c>
      <c r="AF28" s="14">
        <v>0</v>
      </c>
      <c r="AG28" s="14">
        <v>1</v>
      </c>
      <c r="AH28" s="14">
        <v>0</v>
      </c>
      <c r="AI28" s="14">
        <v>0</v>
      </c>
      <c r="AJ28" s="14">
        <v>0</v>
      </c>
      <c r="AK28" s="14">
        <f t="shared" si="2"/>
        <v>1486</v>
      </c>
      <c r="AL28" s="14">
        <v>2011</v>
      </c>
      <c r="AM28" s="9">
        <f t="shared" si="1"/>
        <v>71</v>
      </c>
      <c r="AN28" s="14"/>
      <c r="AO28" s="14"/>
      <c r="AP28" s="14"/>
    </row>
    <row r="29" spans="1:42" x14ac:dyDescent="0.2">
      <c r="A29" s="19">
        <v>2012</v>
      </c>
      <c r="B29" s="23">
        <v>41050</v>
      </c>
      <c r="C29" s="24">
        <v>0.39583333333333331</v>
      </c>
      <c r="D29" s="19">
        <v>4</v>
      </c>
      <c r="E29" s="19" t="s">
        <v>38</v>
      </c>
      <c r="F29" s="25">
        <v>0.48958333333333331</v>
      </c>
      <c r="G29" s="19" t="s">
        <v>61</v>
      </c>
      <c r="H29" s="19" t="s">
        <v>45</v>
      </c>
      <c r="I29" s="19">
        <v>0</v>
      </c>
      <c r="J29" s="19">
        <v>0</v>
      </c>
      <c r="K29" s="19">
        <v>1</v>
      </c>
      <c r="L29" s="19">
        <v>65</v>
      </c>
      <c r="M29" s="19">
        <v>142</v>
      </c>
      <c r="N29" s="19">
        <v>14</v>
      </c>
      <c r="O29" s="19">
        <v>114</v>
      </c>
      <c r="P29" s="19">
        <v>16</v>
      </c>
      <c r="Q29" s="19">
        <v>2</v>
      </c>
      <c r="R29" s="19">
        <v>0</v>
      </c>
      <c r="S29" s="19">
        <v>0</v>
      </c>
      <c r="T29" s="19">
        <v>0</v>
      </c>
      <c r="U29" s="19">
        <v>7</v>
      </c>
      <c r="V29" s="19">
        <v>19</v>
      </c>
      <c r="W29" s="19">
        <v>0</v>
      </c>
      <c r="X29" s="19">
        <v>0</v>
      </c>
      <c r="Y29" s="19">
        <v>87</v>
      </c>
      <c r="Z29" s="19">
        <v>7</v>
      </c>
      <c r="AA29" s="32">
        <v>2835</v>
      </c>
      <c r="AB29" s="19">
        <v>6</v>
      </c>
      <c r="AC29" s="19">
        <v>0</v>
      </c>
      <c r="AD29" s="19">
        <v>0</v>
      </c>
      <c r="AE29" s="19">
        <v>0</v>
      </c>
      <c r="AF29" s="19">
        <v>0</v>
      </c>
      <c r="AG29" s="19">
        <v>1</v>
      </c>
      <c r="AH29" s="19">
        <v>0</v>
      </c>
      <c r="AI29" s="19">
        <v>0</v>
      </c>
      <c r="AJ29" s="19">
        <v>0</v>
      </c>
      <c r="AK29" s="19">
        <v>3316</v>
      </c>
      <c r="AL29" s="19">
        <v>2012</v>
      </c>
      <c r="AM29" s="9">
        <f t="shared" si="1"/>
        <v>51</v>
      </c>
      <c r="AN29" s="19"/>
      <c r="AO29" s="19"/>
      <c r="AP29" s="19"/>
    </row>
    <row r="30" spans="1:42" x14ac:dyDescent="0.2">
      <c r="A30" s="19">
        <v>2012</v>
      </c>
      <c r="B30" s="23">
        <v>41050</v>
      </c>
      <c r="C30" s="24">
        <v>0.52083333333333337</v>
      </c>
      <c r="D30" s="19">
        <v>7</v>
      </c>
      <c r="E30" s="19" t="s">
        <v>43</v>
      </c>
      <c r="F30" s="25">
        <v>0.48958333333333331</v>
      </c>
      <c r="G30" s="19" t="s">
        <v>61</v>
      </c>
      <c r="H30" s="19" t="s">
        <v>42</v>
      </c>
      <c r="I30" s="19">
        <v>1</v>
      </c>
      <c r="J30" s="19">
        <v>0</v>
      </c>
      <c r="K30" s="19">
        <v>0</v>
      </c>
      <c r="L30" s="19">
        <v>39</v>
      </c>
      <c r="M30" s="19">
        <v>189</v>
      </c>
      <c r="N30" s="19">
        <v>8</v>
      </c>
      <c r="O30" s="19">
        <v>6</v>
      </c>
      <c r="P30" s="19">
        <v>0</v>
      </c>
      <c r="Q30" s="19">
        <v>2</v>
      </c>
      <c r="R30" s="19">
        <v>0</v>
      </c>
      <c r="S30" s="19">
        <v>0</v>
      </c>
      <c r="T30" s="19">
        <v>1</v>
      </c>
      <c r="U30" s="19">
        <v>16</v>
      </c>
      <c r="V30" s="19">
        <v>0</v>
      </c>
      <c r="W30" s="19">
        <v>0</v>
      </c>
      <c r="X30" s="19">
        <v>0</v>
      </c>
      <c r="Y30" s="19">
        <v>35</v>
      </c>
      <c r="Z30" s="19">
        <v>2</v>
      </c>
      <c r="AA30" s="32">
        <v>5263</v>
      </c>
      <c r="AB30" s="19">
        <v>3</v>
      </c>
      <c r="AC30" s="19">
        <v>2</v>
      </c>
      <c r="AD30" s="19">
        <v>0</v>
      </c>
      <c r="AE30" s="19">
        <v>0</v>
      </c>
      <c r="AF30" s="19">
        <v>1</v>
      </c>
      <c r="AG30" s="19">
        <v>6</v>
      </c>
      <c r="AH30" s="19">
        <v>0</v>
      </c>
      <c r="AI30" s="19">
        <v>0</v>
      </c>
      <c r="AJ30" s="19">
        <v>0</v>
      </c>
      <c r="AK30" s="32">
        <v>5574</v>
      </c>
      <c r="AL30" s="19">
        <v>2012</v>
      </c>
      <c r="AM30" s="9">
        <f t="shared" si="1"/>
        <v>18</v>
      </c>
      <c r="AN30" s="19"/>
      <c r="AO30" s="19"/>
      <c r="AP30" s="19"/>
    </row>
    <row r="31" spans="1:42" x14ac:dyDescent="0.2">
      <c r="A31" s="9">
        <v>2013</v>
      </c>
      <c r="B31" s="26">
        <v>41416</v>
      </c>
      <c r="C31" s="27">
        <v>0.38541666666666669</v>
      </c>
      <c r="D31" s="9">
        <v>4</v>
      </c>
      <c r="E31" s="9" t="s">
        <v>43</v>
      </c>
      <c r="F31" s="28">
        <v>0.39305555555555555</v>
      </c>
      <c r="G31" s="9" t="s">
        <v>62</v>
      </c>
      <c r="H31" s="9" t="s">
        <v>45</v>
      </c>
      <c r="I31" s="9">
        <v>0</v>
      </c>
      <c r="J31" s="9">
        <v>0</v>
      </c>
      <c r="K31" s="9">
        <v>0</v>
      </c>
      <c r="L31" s="9">
        <v>23</v>
      </c>
      <c r="M31" s="9">
        <v>89</v>
      </c>
      <c r="N31" s="9">
        <v>0</v>
      </c>
      <c r="O31" s="9">
        <v>13</v>
      </c>
      <c r="P31" s="9">
        <v>4</v>
      </c>
      <c r="Q31" s="9">
        <v>5</v>
      </c>
      <c r="R31" s="9">
        <v>0</v>
      </c>
      <c r="S31" s="9">
        <v>0</v>
      </c>
      <c r="T31" s="9">
        <v>0</v>
      </c>
      <c r="U31" s="9">
        <v>7</v>
      </c>
      <c r="V31" s="9">
        <v>0</v>
      </c>
      <c r="W31" s="33">
        <v>4412</v>
      </c>
      <c r="X31" s="9">
        <v>0</v>
      </c>
      <c r="Y31" s="9">
        <v>81</v>
      </c>
      <c r="Z31" s="9">
        <v>0</v>
      </c>
      <c r="AA31" s="9">
        <v>2</v>
      </c>
      <c r="AB31" s="9">
        <v>0</v>
      </c>
      <c r="AC31" s="9">
        <v>3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f t="shared" ref="AK31:AK40" si="3">SUM(I31:AJ31)</f>
        <v>4639</v>
      </c>
      <c r="AL31" s="9">
        <v>2013</v>
      </c>
      <c r="AM31" s="9">
        <f t="shared" si="1"/>
        <v>12</v>
      </c>
      <c r="AN31" s="9"/>
      <c r="AO31" s="9"/>
      <c r="AP31" s="9"/>
    </row>
    <row r="32" spans="1:42" x14ac:dyDescent="0.2">
      <c r="A32" s="9">
        <v>2013</v>
      </c>
      <c r="B32" s="26">
        <v>41416</v>
      </c>
      <c r="C32" s="27">
        <v>0.52083333333333337</v>
      </c>
      <c r="D32" s="9">
        <v>7</v>
      </c>
      <c r="E32" s="9" t="s">
        <v>38</v>
      </c>
      <c r="F32" s="28">
        <v>0.39305555555555555</v>
      </c>
      <c r="G32" s="9" t="s">
        <v>63</v>
      </c>
      <c r="H32" s="9" t="s">
        <v>42</v>
      </c>
      <c r="I32" s="9">
        <v>0</v>
      </c>
      <c r="J32" s="9">
        <v>1</v>
      </c>
      <c r="K32" s="9">
        <v>0</v>
      </c>
      <c r="L32" s="9">
        <v>3</v>
      </c>
      <c r="M32" s="9">
        <v>86</v>
      </c>
      <c r="N32" s="9">
        <v>0</v>
      </c>
      <c r="O32" s="9">
        <v>74</v>
      </c>
      <c r="P32" s="9">
        <v>1</v>
      </c>
      <c r="Q32" s="9">
        <v>19</v>
      </c>
      <c r="R32" s="9">
        <v>0</v>
      </c>
      <c r="S32" s="9">
        <v>0</v>
      </c>
      <c r="T32" s="9">
        <v>0</v>
      </c>
      <c r="U32" s="9">
        <v>10</v>
      </c>
      <c r="V32" s="9">
        <v>2</v>
      </c>
      <c r="W32" s="9">
        <v>506</v>
      </c>
      <c r="X32" s="9">
        <v>0</v>
      </c>
      <c r="Y32" s="9">
        <v>92</v>
      </c>
      <c r="Z32" s="9">
        <v>3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f t="shared" si="3"/>
        <v>797</v>
      </c>
      <c r="AL32" s="9">
        <v>2013</v>
      </c>
      <c r="AM32" s="9">
        <f t="shared" si="1"/>
        <v>26</v>
      </c>
      <c r="AN32" s="9"/>
      <c r="AO32" s="9"/>
      <c r="AP32" s="9"/>
    </row>
    <row r="33" spans="1:42" x14ac:dyDescent="0.2">
      <c r="A33" s="14">
        <v>2014</v>
      </c>
      <c r="B33" s="30">
        <v>41786</v>
      </c>
      <c r="C33" s="31">
        <v>0.39583333333333331</v>
      </c>
      <c r="D33" s="14">
        <v>5</v>
      </c>
      <c r="E33" s="14" t="s">
        <v>38</v>
      </c>
      <c r="F33" s="22">
        <v>0.44513888888888892</v>
      </c>
      <c r="G33" s="14" t="s">
        <v>64</v>
      </c>
      <c r="H33" s="14" t="s">
        <v>45</v>
      </c>
      <c r="I33" s="14">
        <v>4</v>
      </c>
      <c r="J33" s="14">
        <v>0</v>
      </c>
      <c r="K33" s="14">
        <v>5</v>
      </c>
      <c r="L33" s="14">
        <v>13</v>
      </c>
      <c r="M33" s="14">
        <v>168</v>
      </c>
      <c r="N33" s="14">
        <v>7</v>
      </c>
      <c r="O33" s="14">
        <v>371</v>
      </c>
      <c r="P33" s="14">
        <v>13</v>
      </c>
      <c r="Q33" s="14">
        <v>7</v>
      </c>
      <c r="R33" s="14">
        <v>0</v>
      </c>
      <c r="S33" s="14">
        <v>0</v>
      </c>
      <c r="T33" s="14">
        <v>3</v>
      </c>
      <c r="U33" s="14">
        <v>10</v>
      </c>
      <c r="V33" s="14">
        <v>1</v>
      </c>
      <c r="W33" s="14">
        <v>665</v>
      </c>
      <c r="X33" s="14">
        <v>0</v>
      </c>
      <c r="Y33" s="14">
        <v>460</v>
      </c>
      <c r="Z33" s="14">
        <v>10</v>
      </c>
      <c r="AA33" s="14">
        <v>29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1</v>
      </c>
      <c r="AH33" s="14">
        <v>0</v>
      </c>
      <c r="AI33" s="14">
        <v>0</v>
      </c>
      <c r="AJ33" s="14">
        <v>0</v>
      </c>
      <c r="AK33" s="14">
        <f t="shared" si="3"/>
        <v>1770</v>
      </c>
      <c r="AL33" s="14">
        <v>2014</v>
      </c>
      <c r="AM33" s="9">
        <f t="shared" si="1"/>
        <v>42</v>
      </c>
      <c r="AN33" s="14"/>
      <c r="AO33" s="14"/>
      <c r="AP33" s="14"/>
    </row>
    <row r="34" spans="1:42" x14ac:dyDescent="0.2">
      <c r="A34" s="14">
        <v>2014</v>
      </c>
      <c r="B34" s="30">
        <v>41786</v>
      </c>
      <c r="C34" s="31">
        <v>4.1666666666666664E-2</v>
      </c>
      <c r="D34" s="14">
        <v>8</v>
      </c>
      <c r="E34" s="14" t="s">
        <v>43</v>
      </c>
      <c r="F34" s="22">
        <v>0.44513888888888892</v>
      </c>
      <c r="G34" s="14" t="s">
        <v>64</v>
      </c>
      <c r="H34" s="14" t="s">
        <v>42</v>
      </c>
      <c r="I34" s="14" t="s">
        <v>65</v>
      </c>
      <c r="J34" s="14">
        <v>0</v>
      </c>
      <c r="K34" s="14">
        <v>1</v>
      </c>
      <c r="L34" s="14">
        <v>1</v>
      </c>
      <c r="M34" s="14">
        <v>76</v>
      </c>
      <c r="N34" s="14">
        <v>0</v>
      </c>
      <c r="O34" s="14">
        <v>494</v>
      </c>
      <c r="P34" s="14">
        <v>3</v>
      </c>
      <c r="Q34" s="14">
        <v>13</v>
      </c>
      <c r="R34" s="14">
        <v>0</v>
      </c>
      <c r="S34" s="14">
        <v>1</v>
      </c>
      <c r="T34" s="14">
        <v>1</v>
      </c>
      <c r="U34" s="14">
        <v>15</v>
      </c>
      <c r="V34" s="14">
        <v>6</v>
      </c>
      <c r="W34" s="14">
        <v>0</v>
      </c>
      <c r="X34" s="14">
        <v>0</v>
      </c>
      <c r="Y34" s="14">
        <v>62</v>
      </c>
      <c r="Z34" s="14">
        <v>1</v>
      </c>
      <c r="AA34" s="14">
        <v>3</v>
      </c>
      <c r="AB34" s="14">
        <v>0</v>
      </c>
      <c r="AC34" s="14">
        <v>1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f t="shared" si="3"/>
        <v>678</v>
      </c>
      <c r="AL34" s="14">
        <v>2014</v>
      </c>
      <c r="AM34" s="9">
        <f t="shared" si="1"/>
        <v>26</v>
      </c>
      <c r="AN34" s="14"/>
      <c r="AO34" s="14"/>
      <c r="AP34" s="14"/>
    </row>
    <row r="35" spans="1:42" x14ac:dyDescent="0.2">
      <c r="A35" s="19">
        <v>2015</v>
      </c>
      <c r="B35" s="23">
        <v>42153</v>
      </c>
      <c r="C35" s="24">
        <v>0.39583333333333331</v>
      </c>
      <c r="D35" s="19">
        <v>4</v>
      </c>
      <c r="E35" s="19" t="s">
        <v>43</v>
      </c>
      <c r="F35" s="25">
        <v>0.39027777777777778</v>
      </c>
      <c r="G35" s="19">
        <v>0.95</v>
      </c>
      <c r="H35" s="19" t="s">
        <v>45</v>
      </c>
      <c r="I35" s="19">
        <v>0</v>
      </c>
      <c r="J35" s="19">
        <v>0</v>
      </c>
      <c r="K35" s="19">
        <v>171</v>
      </c>
      <c r="L35" s="19">
        <v>7</v>
      </c>
      <c r="M35" s="19">
        <v>28</v>
      </c>
      <c r="N35" s="19">
        <v>5</v>
      </c>
      <c r="O35" s="19">
        <v>281</v>
      </c>
      <c r="P35" s="19">
        <v>1</v>
      </c>
      <c r="Q35" s="19">
        <v>8</v>
      </c>
      <c r="R35" s="19">
        <v>0</v>
      </c>
      <c r="S35" s="19">
        <v>0</v>
      </c>
      <c r="T35" s="19">
        <v>0</v>
      </c>
      <c r="U35" s="19">
        <v>13</v>
      </c>
      <c r="V35" s="19">
        <v>2</v>
      </c>
      <c r="W35" s="19">
        <v>62</v>
      </c>
      <c r="X35" s="19">
        <v>0</v>
      </c>
      <c r="Y35" s="19">
        <v>32</v>
      </c>
      <c r="Z35" s="19">
        <v>4</v>
      </c>
      <c r="AA35" s="19">
        <v>1</v>
      </c>
      <c r="AB35" s="19">
        <v>2</v>
      </c>
      <c r="AC35" s="19">
        <v>1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f t="shared" si="3"/>
        <v>618</v>
      </c>
      <c r="AL35" s="19">
        <v>2015</v>
      </c>
      <c r="AM35" s="9">
        <f t="shared" si="1"/>
        <v>18</v>
      </c>
      <c r="AN35" s="19"/>
      <c r="AO35" s="19"/>
      <c r="AP35" s="19"/>
    </row>
    <row r="36" spans="1:42" x14ac:dyDescent="0.2">
      <c r="A36" s="19">
        <v>2015</v>
      </c>
      <c r="B36" s="23">
        <v>42153</v>
      </c>
      <c r="C36" s="24">
        <v>0.52083333333333337</v>
      </c>
      <c r="D36" s="19">
        <v>7</v>
      </c>
      <c r="E36" s="19" t="s">
        <v>66</v>
      </c>
      <c r="F36" s="25">
        <v>0.39027777777777778</v>
      </c>
      <c r="G36" s="19">
        <v>0.95</v>
      </c>
      <c r="H36" s="19" t="s">
        <v>42</v>
      </c>
      <c r="I36" s="19">
        <v>0</v>
      </c>
      <c r="J36" s="19">
        <v>0</v>
      </c>
      <c r="K36" s="19">
        <v>56</v>
      </c>
      <c r="L36" s="19">
        <v>7</v>
      </c>
      <c r="M36" s="19">
        <v>29</v>
      </c>
      <c r="N36" s="19">
        <v>3</v>
      </c>
      <c r="O36" s="19">
        <v>74</v>
      </c>
      <c r="P36" s="19">
        <v>9</v>
      </c>
      <c r="Q36" s="19">
        <v>12</v>
      </c>
      <c r="R36" s="19">
        <v>0</v>
      </c>
      <c r="S36" s="19">
        <v>0</v>
      </c>
      <c r="T36" s="19">
        <v>0</v>
      </c>
      <c r="U36" s="19">
        <v>18</v>
      </c>
      <c r="V36" s="19">
        <v>1</v>
      </c>
      <c r="W36" s="19">
        <v>0</v>
      </c>
      <c r="X36" s="19">
        <v>1</v>
      </c>
      <c r="Y36" s="19">
        <v>38</v>
      </c>
      <c r="Z36" s="19">
        <v>9</v>
      </c>
      <c r="AA36" s="19">
        <v>1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f t="shared" si="3"/>
        <v>258</v>
      </c>
      <c r="AL36" s="19">
        <v>2015</v>
      </c>
      <c r="AM36" s="9">
        <f t="shared" si="1"/>
        <v>32</v>
      </c>
      <c r="AN36" s="19"/>
      <c r="AO36" s="19"/>
      <c r="AP36" s="19"/>
    </row>
    <row r="37" spans="1:42" x14ac:dyDescent="0.2">
      <c r="A37" s="9">
        <v>2016</v>
      </c>
      <c r="B37" s="26">
        <v>42524</v>
      </c>
      <c r="C37" s="27">
        <v>0.39583333333333331</v>
      </c>
      <c r="D37" s="9">
        <v>4</v>
      </c>
      <c r="E37" s="9" t="s">
        <v>38</v>
      </c>
      <c r="F37" s="28">
        <v>0.42152777777777778</v>
      </c>
      <c r="G37" s="9" t="s">
        <v>67</v>
      </c>
      <c r="H37" s="9" t="s">
        <v>45</v>
      </c>
      <c r="I37" s="9">
        <v>0</v>
      </c>
      <c r="J37" s="9">
        <v>0</v>
      </c>
      <c r="K37" s="9">
        <v>4</v>
      </c>
      <c r="L37" s="9">
        <v>32</v>
      </c>
      <c r="M37" s="9">
        <v>47</v>
      </c>
      <c r="N37" s="9">
        <v>2</v>
      </c>
      <c r="O37" s="9">
        <v>157</v>
      </c>
      <c r="P37" s="9">
        <v>0</v>
      </c>
      <c r="Q37" s="9">
        <v>3</v>
      </c>
      <c r="R37" s="9">
        <v>6</v>
      </c>
      <c r="S37" s="9">
        <v>0</v>
      </c>
      <c r="T37" s="9">
        <v>0</v>
      </c>
      <c r="U37" s="9">
        <v>67</v>
      </c>
      <c r="V37" s="9">
        <v>0</v>
      </c>
      <c r="W37" s="9">
        <v>6</v>
      </c>
      <c r="X37" s="9">
        <v>0</v>
      </c>
      <c r="Y37" s="9">
        <v>18</v>
      </c>
      <c r="Z37" s="9">
        <v>6</v>
      </c>
      <c r="AA37" s="9">
        <v>418</v>
      </c>
      <c r="AB37" s="9">
        <v>1</v>
      </c>
      <c r="AC37" s="9">
        <v>4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f t="shared" si="3"/>
        <v>771</v>
      </c>
      <c r="AL37" s="9">
        <v>2016</v>
      </c>
      <c r="AM37" s="9">
        <f t="shared" si="1"/>
        <v>20</v>
      </c>
      <c r="AN37" s="9"/>
      <c r="AO37" s="9"/>
      <c r="AP37" s="9"/>
    </row>
    <row r="38" spans="1:42" x14ac:dyDescent="0.2">
      <c r="A38" s="9">
        <v>2016</v>
      </c>
      <c r="B38" s="26">
        <v>42524</v>
      </c>
      <c r="C38" s="27">
        <v>0.52083333333333337</v>
      </c>
      <c r="D38" s="9">
        <v>7</v>
      </c>
      <c r="E38" s="9" t="s">
        <v>43</v>
      </c>
      <c r="F38" s="28">
        <v>0.42152777777777778</v>
      </c>
      <c r="G38" s="9" t="s">
        <v>67</v>
      </c>
      <c r="H38" s="9" t="s">
        <v>42</v>
      </c>
      <c r="I38" s="9">
        <v>0</v>
      </c>
      <c r="J38" s="9">
        <v>0</v>
      </c>
      <c r="K38" s="9">
        <v>0</v>
      </c>
      <c r="L38" s="9">
        <v>1</v>
      </c>
      <c r="M38" s="9">
        <v>46</v>
      </c>
      <c r="N38" s="9">
        <v>0</v>
      </c>
      <c r="O38" s="9">
        <v>618</v>
      </c>
      <c r="P38" s="9">
        <v>0</v>
      </c>
      <c r="Q38" s="9">
        <v>3</v>
      </c>
      <c r="R38" s="9">
        <v>10</v>
      </c>
      <c r="S38" s="9">
        <v>0</v>
      </c>
      <c r="T38" s="9">
        <v>0</v>
      </c>
      <c r="U38" s="9">
        <v>129</v>
      </c>
      <c r="V38" s="9">
        <v>0</v>
      </c>
      <c r="W38" s="9">
        <v>1</v>
      </c>
      <c r="X38" s="9">
        <v>0</v>
      </c>
      <c r="Y38" s="9">
        <v>31</v>
      </c>
      <c r="Z38" s="9">
        <v>2</v>
      </c>
      <c r="AA38" s="9">
        <v>513</v>
      </c>
      <c r="AB38" s="9">
        <v>0</v>
      </c>
      <c r="AC38" s="9">
        <v>13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f t="shared" si="3"/>
        <v>1367</v>
      </c>
      <c r="AL38" s="9">
        <v>2016</v>
      </c>
      <c r="AM38" s="9">
        <f t="shared" si="1"/>
        <v>28</v>
      </c>
      <c r="AN38" s="9"/>
      <c r="AO38" s="9"/>
      <c r="AP38" s="9"/>
    </row>
    <row r="39" spans="1:42" x14ac:dyDescent="0.2">
      <c r="A39" s="14">
        <v>2017</v>
      </c>
      <c r="B39" s="30">
        <v>42879</v>
      </c>
      <c r="C39" s="31">
        <v>0.39583333333333331</v>
      </c>
      <c r="D39" s="14">
        <v>4</v>
      </c>
      <c r="E39" s="14" t="s">
        <v>43</v>
      </c>
      <c r="F39" s="22">
        <v>0.43333333333333335</v>
      </c>
      <c r="G39" s="14" t="s">
        <v>68</v>
      </c>
      <c r="H39" s="14" t="s">
        <v>45</v>
      </c>
      <c r="I39" s="14">
        <v>0</v>
      </c>
      <c r="J39" s="14">
        <v>0</v>
      </c>
      <c r="K39" s="14">
        <v>0</v>
      </c>
      <c r="L39" s="14">
        <v>0</v>
      </c>
      <c r="M39" s="14">
        <v>87</v>
      </c>
      <c r="N39" s="14">
        <v>0</v>
      </c>
      <c r="O39" s="14">
        <v>1</v>
      </c>
      <c r="P39" s="14">
        <v>0</v>
      </c>
      <c r="Q39" s="14">
        <v>4</v>
      </c>
      <c r="R39" s="14">
        <v>0</v>
      </c>
      <c r="S39" s="14">
        <v>0</v>
      </c>
      <c r="T39" s="14">
        <v>1</v>
      </c>
      <c r="U39" s="14">
        <v>98</v>
      </c>
      <c r="V39" s="14">
        <v>0</v>
      </c>
      <c r="W39" s="14">
        <v>0</v>
      </c>
      <c r="X39" s="14">
        <v>0</v>
      </c>
      <c r="Y39" s="14">
        <v>85</v>
      </c>
      <c r="Z39" s="14">
        <v>4</v>
      </c>
      <c r="AA39" s="14">
        <v>224</v>
      </c>
      <c r="AB39" s="14">
        <v>0</v>
      </c>
      <c r="AC39" s="14">
        <v>4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f t="shared" si="3"/>
        <v>508</v>
      </c>
      <c r="AL39" s="14">
        <v>2017</v>
      </c>
      <c r="AM39" s="9">
        <f t="shared" si="1"/>
        <v>13</v>
      </c>
      <c r="AN39" s="14"/>
      <c r="AO39" s="14"/>
      <c r="AP39" s="14"/>
    </row>
    <row r="40" spans="1:42" x14ac:dyDescent="0.2">
      <c r="A40" s="14">
        <v>2017</v>
      </c>
      <c r="B40" s="30">
        <v>42879</v>
      </c>
      <c r="C40" s="31">
        <v>0.52083333333333337</v>
      </c>
      <c r="D40" s="14">
        <v>7</v>
      </c>
      <c r="E40" s="14" t="s">
        <v>38</v>
      </c>
      <c r="F40" s="22">
        <v>0.43333333333333335</v>
      </c>
      <c r="G40" s="14" t="s">
        <v>68</v>
      </c>
      <c r="H40" s="14" t="s">
        <v>42</v>
      </c>
      <c r="I40" s="14">
        <v>0</v>
      </c>
      <c r="J40" s="14">
        <v>1</v>
      </c>
      <c r="K40" s="14">
        <v>0</v>
      </c>
      <c r="L40" s="14">
        <v>0</v>
      </c>
      <c r="M40" s="14">
        <v>30</v>
      </c>
      <c r="N40" s="14">
        <v>0</v>
      </c>
      <c r="O40" s="14">
        <v>412</v>
      </c>
      <c r="P40" s="14">
        <v>1</v>
      </c>
      <c r="Q40" s="14">
        <v>0</v>
      </c>
      <c r="R40" s="14">
        <v>0</v>
      </c>
      <c r="S40" s="14">
        <v>1</v>
      </c>
      <c r="T40" s="14">
        <v>0</v>
      </c>
      <c r="U40" s="14">
        <v>7</v>
      </c>
      <c r="V40" s="14">
        <v>5</v>
      </c>
      <c r="W40" s="14">
        <v>0</v>
      </c>
      <c r="X40" s="14">
        <v>0</v>
      </c>
      <c r="Y40" s="14">
        <v>0</v>
      </c>
      <c r="Z40" s="14">
        <v>5</v>
      </c>
      <c r="AA40" s="14">
        <v>8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f t="shared" si="3"/>
        <v>471</v>
      </c>
      <c r="AL40" s="14">
        <v>2017</v>
      </c>
      <c r="AM40" s="9">
        <f t="shared" si="1"/>
        <v>14</v>
      </c>
      <c r="AN40" s="14"/>
      <c r="AO40" s="14"/>
      <c r="AP40" s="14"/>
    </row>
    <row r="41" spans="1:42" x14ac:dyDescent="0.2">
      <c r="A41" s="19">
        <v>2018</v>
      </c>
      <c r="B41" s="23">
        <v>43249</v>
      </c>
      <c r="C41" s="24">
        <v>0.39583333333333331</v>
      </c>
      <c r="D41" s="19">
        <v>4</v>
      </c>
      <c r="E41" s="19" t="s">
        <v>38</v>
      </c>
      <c r="F41" s="25">
        <v>0.48819444444444443</v>
      </c>
      <c r="G41" s="19" t="s">
        <v>69</v>
      </c>
      <c r="H41" s="19" t="s">
        <v>45</v>
      </c>
      <c r="I41" s="19">
        <v>0</v>
      </c>
      <c r="J41" s="19">
        <v>0</v>
      </c>
      <c r="K41" s="19">
        <v>1</v>
      </c>
      <c r="L41" s="19">
        <v>15</v>
      </c>
      <c r="M41" s="19">
        <v>165</v>
      </c>
      <c r="N41" s="19">
        <v>0</v>
      </c>
      <c r="O41" s="19">
        <v>9</v>
      </c>
      <c r="P41" s="19">
        <v>0</v>
      </c>
      <c r="Q41" s="19">
        <v>2</v>
      </c>
      <c r="R41" s="19">
        <v>1</v>
      </c>
      <c r="S41" s="19">
        <v>0</v>
      </c>
      <c r="T41" s="19">
        <v>0</v>
      </c>
      <c r="U41" s="19">
        <v>145</v>
      </c>
      <c r="V41" s="19">
        <v>2</v>
      </c>
      <c r="W41" s="19">
        <v>34</v>
      </c>
      <c r="X41" s="19">
        <v>0</v>
      </c>
      <c r="Y41" s="19">
        <v>38</v>
      </c>
      <c r="Z41" s="19">
        <v>7</v>
      </c>
      <c r="AA41" s="19">
        <v>47</v>
      </c>
      <c r="AB41" s="19">
        <v>0</v>
      </c>
      <c r="AC41" s="19">
        <v>6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f>SUM(I41:AJ41)</f>
        <v>472</v>
      </c>
      <c r="AL41" s="19">
        <v>2018</v>
      </c>
      <c r="AM41" s="9">
        <f t="shared" si="1"/>
        <v>18</v>
      </c>
      <c r="AN41" s="19"/>
      <c r="AO41" s="19"/>
      <c r="AP41" s="19"/>
    </row>
    <row r="42" spans="1:42" x14ac:dyDescent="0.2">
      <c r="A42" s="19">
        <v>2018</v>
      </c>
      <c r="B42" s="23">
        <v>43249</v>
      </c>
      <c r="C42" s="24">
        <v>0.52083333333333337</v>
      </c>
      <c r="D42" s="19">
        <v>7</v>
      </c>
      <c r="E42" s="19" t="s">
        <v>43</v>
      </c>
      <c r="F42" s="25">
        <v>0.48819444444444443</v>
      </c>
      <c r="G42" s="19" t="s">
        <v>69</v>
      </c>
      <c r="H42" s="19" t="s">
        <v>42</v>
      </c>
      <c r="I42" s="19">
        <v>0</v>
      </c>
      <c r="J42" s="19">
        <v>0</v>
      </c>
      <c r="K42" s="19">
        <v>13</v>
      </c>
      <c r="L42" s="19">
        <v>16</v>
      </c>
      <c r="M42" s="19">
        <v>106</v>
      </c>
      <c r="N42" s="19">
        <v>1</v>
      </c>
      <c r="O42" s="19">
        <v>1</v>
      </c>
      <c r="P42" s="19">
        <v>0</v>
      </c>
      <c r="Q42" s="19">
        <v>6</v>
      </c>
      <c r="R42" s="19">
        <v>1</v>
      </c>
      <c r="S42" s="19">
        <v>1</v>
      </c>
      <c r="T42" s="19">
        <v>0</v>
      </c>
      <c r="U42" s="19">
        <v>61</v>
      </c>
      <c r="V42" s="19">
        <v>0</v>
      </c>
      <c r="W42" s="19">
        <v>14</v>
      </c>
      <c r="X42" s="19">
        <v>0</v>
      </c>
      <c r="Y42" s="19">
        <v>59</v>
      </c>
      <c r="Z42" s="19">
        <v>3</v>
      </c>
      <c r="AA42" s="19">
        <v>143</v>
      </c>
      <c r="AB42" s="19">
        <v>3</v>
      </c>
      <c r="AC42" s="19">
        <v>1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f>SUM(I42:AJ42)</f>
        <v>429</v>
      </c>
      <c r="AL42" s="19">
        <v>2018</v>
      </c>
      <c r="AM42" s="9">
        <f t="shared" si="1"/>
        <v>15</v>
      </c>
      <c r="AN42" s="19"/>
      <c r="AO42" s="19"/>
      <c r="AP42" s="19"/>
    </row>
    <row r="43" spans="1:42" x14ac:dyDescent="0.2">
      <c r="A43" s="34">
        <v>2019</v>
      </c>
      <c r="B43" s="35">
        <v>43237</v>
      </c>
      <c r="C43" s="36">
        <v>0.39583333333333331</v>
      </c>
      <c r="D43" s="34">
        <v>4</v>
      </c>
      <c r="E43" s="34" t="s">
        <v>70</v>
      </c>
      <c r="F43" s="37">
        <v>0.4458333333333333</v>
      </c>
      <c r="G43" s="34" t="s">
        <v>71</v>
      </c>
      <c r="H43" s="34" t="s">
        <v>45</v>
      </c>
      <c r="I43" s="34">
        <v>0</v>
      </c>
      <c r="J43" s="34">
        <v>0</v>
      </c>
      <c r="K43" s="34">
        <v>0</v>
      </c>
      <c r="L43" s="34">
        <v>247</v>
      </c>
      <c r="M43" s="34">
        <v>95</v>
      </c>
      <c r="N43" s="34">
        <v>7</v>
      </c>
      <c r="O43" s="34">
        <v>6</v>
      </c>
      <c r="P43" s="34">
        <v>0</v>
      </c>
      <c r="Q43" s="34">
        <v>8</v>
      </c>
      <c r="R43" s="34">
        <v>0</v>
      </c>
      <c r="S43" s="34">
        <v>0</v>
      </c>
      <c r="T43" s="34">
        <v>1</v>
      </c>
      <c r="U43" s="34">
        <v>35</v>
      </c>
      <c r="V43" s="34">
        <v>3</v>
      </c>
      <c r="W43" s="34">
        <v>2</v>
      </c>
      <c r="X43" s="34">
        <v>0</v>
      </c>
      <c r="Y43" s="34">
        <v>117</v>
      </c>
      <c r="Z43" s="34">
        <v>11</v>
      </c>
      <c r="AA43" s="34">
        <v>76</v>
      </c>
      <c r="AB43" s="34">
        <v>3</v>
      </c>
      <c r="AC43" s="34">
        <v>2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f>SUM(I43:AJ43)</f>
        <v>613</v>
      </c>
      <c r="AL43" s="34">
        <v>2019</v>
      </c>
      <c r="AM43" s="9">
        <f t="shared" si="1"/>
        <v>28</v>
      </c>
      <c r="AN43" s="34" t="s">
        <v>72</v>
      </c>
      <c r="AO43" s="34" t="s">
        <v>73</v>
      </c>
      <c r="AP43" s="34"/>
    </row>
    <row r="44" spans="1:42" x14ac:dyDescent="0.2">
      <c r="A44" s="9">
        <v>2022</v>
      </c>
      <c r="B44" s="26">
        <v>44714</v>
      </c>
      <c r="C44" s="27">
        <v>0.39583333333333331</v>
      </c>
      <c r="D44" s="9">
        <v>4</v>
      </c>
      <c r="E44" s="9" t="s">
        <v>43</v>
      </c>
      <c r="F44" s="28">
        <v>0.55069444444444449</v>
      </c>
      <c r="G44" s="9" t="s">
        <v>74</v>
      </c>
      <c r="H44" s="9" t="s">
        <v>45</v>
      </c>
      <c r="I44" s="9">
        <v>0</v>
      </c>
      <c r="J44" s="9">
        <v>0</v>
      </c>
      <c r="K44" s="9">
        <v>0</v>
      </c>
      <c r="L44" s="9">
        <v>5</v>
      </c>
      <c r="M44" s="9">
        <v>261</v>
      </c>
      <c r="N44" s="9">
        <v>0</v>
      </c>
      <c r="O44" s="9">
        <v>23</v>
      </c>
      <c r="P44" s="9">
        <v>0</v>
      </c>
      <c r="Q44" s="9">
        <v>12</v>
      </c>
      <c r="R44" s="9">
        <v>0</v>
      </c>
      <c r="S44" s="9">
        <v>0</v>
      </c>
      <c r="T44" s="9">
        <v>0</v>
      </c>
      <c r="U44" s="9">
        <v>47</v>
      </c>
      <c r="V44" s="9">
        <v>0</v>
      </c>
      <c r="W44" s="9">
        <v>23</v>
      </c>
      <c r="X44" s="9">
        <v>0</v>
      </c>
      <c r="Y44" s="9">
        <v>8</v>
      </c>
      <c r="Z44" s="9">
        <v>1</v>
      </c>
      <c r="AA44" s="9">
        <v>599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979</v>
      </c>
      <c r="AL44" s="9">
        <v>2022</v>
      </c>
      <c r="AM44" s="9">
        <f>SUM(I44,J44,P44,R44,S44,T44,V44,X44,Z44,AB44,AC44,Q44,AD44,AE44,AF44,AG44,AH44,AI44,AJ44)</f>
        <v>13</v>
      </c>
      <c r="AN44" s="9"/>
      <c r="AO44" s="9"/>
      <c r="AP44" s="9"/>
    </row>
    <row r="45" spans="1:42" x14ac:dyDescent="0.2">
      <c r="A45" s="9">
        <v>2022</v>
      </c>
      <c r="B45" s="26">
        <v>44714</v>
      </c>
      <c r="C45" s="27">
        <v>0.52083333333333337</v>
      </c>
      <c r="D45" s="9">
        <v>7</v>
      </c>
      <c r="E45" s="9" t="s">
        <v>38</v>
      </c>
      <c r="F45" s="28">
        <v>0.55069444444444449</v>
      </c>
      <c r="G45" s="9" t="s">
        <v>75</v>
      </c>
      <c r="H45" s="9" t="s">
        <v>56</v>
      </c>
      <c r="I45" s="9">
        <v>0</v>
      </c>
      <c r="J45" s="9">
        <v>0</v>
      </c>
      <c r="K45" s="9">
        <v>0</v>
      </c>
      <c r="L45" s="9">
        <v>126</v>
      </c>
      <c r="M45" s="9">
        <v>245</v>
      </c>
      <c r="N45" s="9">
        <v>10</v>
      </c>
      <c r="O45" s="9">
        <v>2</v>
      </c>
      <c r="P45" s="9">
        <v>0</v>
      </c>
      <c r="Q45" s="9">
        <v>29</v>
      </c>
      <c r="R45" s="9">
        <v>0</v>
      </c>
      <c r="S45" s="9">
        <v>1</v>
      </c>
      <c r="T45" s="9">
        <v>0</v>
      </c>
      <c r="U45" s="9">
        <v>48</v>
      </c>
      <c r="V45" s="9">
        <v>5</v>
      </c>
      <c r="W45" s="9">
        <v>54</v>
      </c>
      <c r="X45" s="9">
        <v>0</v>
      </c>
      <c r="Y45" s="9">
        <v>152</v>
      </c>
      <c r="Z45" s="9">
        <v>45</v>
      </c>
      <c r="AA45" s="33">
        <v>2187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33">
        <v>2904</v>
      </c>
      <c r="AL45" s="9">
        <v>2022</v>
      </c>
      <c r="AM45" s="9">
        <f>SUM(I45,J45,P45,R45,S45,T45,V45,X45,Z45,AB45,AC45,Q45,AD45,AE45,AF45,AG45,AH45,AI45,AJ45)</f>
        <v>80</v>
      </c>
      <c r="AN45" s="9"/>
      <c r="AO45" s="9"/>
      <c r="AP45" s="9"/>
    </row>
    <row r="46" spans="1:42" x14ac:dyDescent="0.2">
      <c r="A46" s="38">
        <v>2023</v>
      </c>
      <c r="B46" s="39">
        <v>45079</v>
      </c>
      <c r="C46" s="40">
        <v>0.39027777777777778</v>
      </c>
      <c r="D46" s="38">
        <v>4</v>
      </c>
      <c r="E46" s="38" t="s">
        <v>76</v>
      </c>
      <c r="F46" s="41">
        <v>0.42499999999999999</v>
      </c>
      <c r="G46" s="38" t="s">
        <v>77</v>
      </c>
      <c r="H46" s="38" t="s">
        <v>56</v>
      </c>
      <c r="I46" s="38">
        <v>51</v>
      </c>
      <c r="J46" s="38">
        <v>0</v>
      </c>
      <c r="K46" s="38">
        <v>1</v>
      </c>
      <c r="L46" s="38">
        <v>1</v>
      </c>
      <c r="M46" s="38">
        <v>39</v>
      </c>
      <c r="N46" s="38">
        <v>7</v>
      </c>
      <c r="O46" s="38">
        <v>342</v>
      </c>
      <c r="P46" s="38">
        <v>9</v>
      </c>
      <c r="Q46" s="38">
        <v>6</v>
      </c>
      <c r="R46" s="38">
        <v>0</v>
      </c>
      <c r="S46" s="38">
        <v>1</v>
      </c>
      <c r="T46" s="38">
        <v>1</v>
      </c>
      <c r="U46" s="38">
        <v>32</v>
      </c>
      <c r="V46" s="38">
        <v>9</v>
      </c>
      <c r="W46" s="38">
        <v>0</v>
      </c>
      <c r="X46" s="38">
        <v>0</v>
      </c>
      <c r="Y46" s="38">
        <v>256</v>
      </c>
      <c r="Z46" s="38">
        <v>23</v>
      </c>
      <c r="AA46" s="38">
        <v>90</v>
      </c>
      <c r="AB46" s="38">
        <v>0</v>
      </c>
      <c r="AC46" s="38">
        <v>0</v>
      </c>
      <c r="AD46" s="38">
        <v>0</v>
      </c>
      <c r="AE46" s="38">
        <v>0</v>
      </c>
      <c r="AF46" s="38">
        <v>1</v>
      </c>
      <c r="AG46" s="38">
        <v>0</v>
      </c>
      <c r="AH46" s="38">
        <v>0</v>
      </c>
      <c r="AI46" s="38">
        <v>0</v>
      </c>
      <c r="AJ46" s="38">
        <v>0</v>
      </c>
      <c r="AK46" s="38">
        <f t="shared" ref="AK46:AK51" si="4">SUM(I46:AJ46)</f>
        <v>869</v>
      </c>
      <c r="AL46" s="38">
        <v>2023</v>
      </c>
      <c r="AM46" s="38">
        <f>SUM(I46,J46,P46,R46,S46,T46,V46,X46,Z46,AB46,AC46,Q46,AD46,AE46,AF46,AG46,AH46,AI46,AJ46)</f>
        <v>101</v>
      </c>
      <c r="AN46" s="38"/>
      <c r="AO46" s="38"/>
      <c r="AP46" s="38"/>
    </row>
    <row r="47" spans="1:42" x14ac:dyDescent="0.2">
      <c r="A47" s="38">
        <v>2023</v>
      </c>
      <c r="B47" s="39">
        <v>45079</v>
      </c>
      <c r="C47" s="40">
        <v>0.49305555555555558</v>
      </c>
      <c r="D47" s="38">
        <v>6.5</v>
      </c>
      <c r="E47" s="38" t="s">
        <v>78</v>
      </c>
      <c r="F47" s="41">
        <v>0.42499999999999999</v>
      </c>
      <c r="G47" s="38" t="s">
        <v>77</v>
      </c>
      <c r="H47" s="38" t="s">
        <v>42</v>
      </c>
      <c r="I47" s="38">
        <v>3</v>
      </c>
      <c r="J47" s="38">
        <v>0</v>
      </c>
      <c r="K47" s="38">
        <v>0</v>
      </c>
      <c r="L47" s="38">
        <v>3</v>
      </c>
      <c r="M47" s="38">
        <v>40</v>
      </c>
      <c r="N47" s="38">
        <v>1</v>
      </c>
      <c r="O47" s="38">
        <v>460</v>
      </c>
      <c r="P47" s="38">
        <v>2</v>
      </c>
      <c r="Q47" s="38">
        <v>5</v>
      </c>
      <c r="R47" s="38">
        <v>2</v>
      </c>
      <c r="S47" s="38">
        <v>0</v>
      </c>
      <c r="T47" s="38">
        <v>1</v>
      </c>
      <c r="U47" s="38">
        <v>56</v>
      </c>
      <c r="V47" s="38">
        <v>3</v>
      </c>
      <c r="W47" s="38">
        <v>2</v>
      </c>
      <c r="X47" s="38">
        <v>0</v>
      </c>
      <c r="Y47" s="38">
        <v>201</v>
      </c>
      <c r="Z47" s="38">
        <v>13</v>
      </c>
      <c r="AA47" s="38">
        <v>118</v>
      </c>
      <c r="AB47" s="38">
        <v>2</v>
      </c>
      <c r="AC47" s="38">
        <v>3</v>
      </c>
      <c r="AD47" s="38">
        <v>0</v>
      </c>
      <c r="AE47" s="38">
        <v>1</v>
      </c>
      <c r="AF47" s="38">
        <v>1</v>
      </c>
      <c r="AG47" s="38">
        <v>0</v>
      </c>
      <c r="AH47" s="38">
        <v>0</v>
      </c>
      <c r="AI47" s="38">
        <v>0</v>
      </c>
      <c r="AJ47" s="38">
        <v>0</v>
      </c>
      <c r="AK47" s="38">
        <f t="shared" si="4"/>
        <v>917</v>
      </c>
      <c r="AL47" s="38">
        <v>2023</v>
      </c>
      <c r="AM47" s="38">
        <f>SUM(I47,J47,P47,R47,S47,T47,V47,X47,Z47,AB47,AC47,Q47,AD47,AE47,AF47,AG47,AH47,AI47,AJ47)</f>
        <v>36</v>
      </c>
      <c r="AN47" s="38"/>
      <c r="AO47" s="38"/>
      <c r="AP47" s="38"/>
    </row>
    <row r="48" spans="1:42" x14ac:dyDescent="0.2">
      <c r="A48" s="19">
        <v>2024</v>
      </c>
      <c r="B48" s="23">
        <v>45448</v>
      </c>
      <c r="C48" s="24">
        <v>0.3888888888888889</v>
      </c>
      <c r="D48" s="19">
        <v>4</v>
      </c>
      <c r="E48" s="42" t="s">
        <v>76</v>
      </c>
      <c r="F48" s="25">
        <v>0.44444444444444442</v>
      </c>
      <c r="G48" s="19" t="s">
        <v>79</v>
      </c>
      <c r="H48" s="19" t="s">
        <v>56</v>
      </c>
      <c r="I48" s="19">
        <v>2</v>
      </c>
      <c r="J48" s="19">
        <v>0</v>
      </c>
      <c r="K48" s="19">
        <v>0</v>
      </c>
      <c r="L48" s="19">
        <v>0</v>
      </c>
      <c r="M48" s="19">
        <v>45</v>
      </c>
      <c r="N48" s="19">
        <v>0</v>
      </c>
      <c r="O48" s="19">
        <v>314</v>
      </c>
      <c r="P48" s="19">
        <v>1</v>
      </c>
      <c r="Q48" s="19">
        <v>7</v>
      </c>
      <c r="R48" s="19">
        <v>0</v>
      </c>
      <c r="S48" s="19">
        <v>0</v>
      </c>
      <c r="T48" s="19">
        <v>0</v>
      </c>
      <c r="U48" s="19">
        <v>163</v>
      </c>
      <c r="V48" s="19">
        <v>0</v>
      </c>
      <c r="W48" s="19">
        <v>124</v>
      </c>
      <c r="X48" s="19">
        <v>0</v>
      </c>
      <c r="Y48" s="19">
        <v>11</v>
      </c>
      <c r="Z48" s="19">
        <v>0</v>
      </c>
      <c r="AA48" s="19">
        <v>23</v>
      </c>
      <c r="AB48" s="19">
        <v>0</v>
      </c>
      <c r="AC48" s="19">
        <v>1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f t="shared" si="4"/>
        <v>691</v>
      </c>
      <c r="AL48" s="19">
        <v>2024</v>
      </c>
      <c r="AM48" s="19">
        <v>1</v>
      </c>
      <c r="AN48" s="43" t="s">
        <v>80</v>
      </c>
      <c r="AO48" s="19"/>
      <c r="AP48" s="19"/>
    </row>
    <row r="49" spans="1:42" x14ac:dyDescent="0.2">
      <c r="A49" s="19">
        <v>2024</v>
      </c>
      <c r="B49" s="23">
        <v>45448</v>
      </c>
      <c r="C49" s="24">
        <v>0.47916666666666669</v>
      </c>
      <c r="D49" s="19">
        <v>6</v>
      </c>
      <c r="E49" s="42" t="s">
        <v>78</v>
      </c>
      <c r="F49" s="25">
        <v>0.44444444444444442</v>
      </c>
      <c r="G49" s="19" t="s">
        <v>79</v>
      </c>
      <c r="H49" s="19" t="s">
        <v>81</v>
      </c>
      <c r="I49" s="19">
        <v>0</v>
      </c>
      <c r="J49" s="19">
        <v>3</v>
      </c>
      <c r="K49" s="19">
        <v>1</v>
      </c>
      <c r="L49" s="19">
        <v>2</v>
      </c>
      <c r="M49" s="19">
        <v>54</v>
      </c>
      <c r="N49" s="19">
        <v>8</v>
      </c>
      <c r="O49" s="19">
        <v>584</v>
      </c>
      <c r="P49" s="19">
        <v>1</v>
      </c>
      <c r="Q49" s="19">
        <v>12</v>
      </c>
      <c r="R49" s="19">
        <v>1</v>
      </c>
      <c r="S49" s="19">
        <v>1</v>
      </c>
      <c r="T49" s="19">
        <v>1</v>
      </c>
      <c r="U49" s="19">
        <v>51</v>
      </c>
      <c r="V49" s="19">
        <v>35</v>
      </c>
      <c r="W49" s="19">
        <v>0</v>
      </c>
      <c r="X49" s="19">
        <v>0</v>
      </c>
      <c r="Y49" s="19">
        <v>50</v>
      </c>
      <c r="Z49" s="19">
        <v>16</v>
      </c>
      <c r="AA49" s="19">
        <v>12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f t="shared" si="4"/>
        <v>832</v>
      </c>
      <c r="AL49" s="19">
        <v>2024</v>
      </c>
      <c r="AM49" s="19">
        <v>0</v>
      </c>
      <c r="AN49" s="19"/>
      <c r="AO49" s="19"/>
      <c r="AP49" s="19"/>
    </row>
    <row r="50" spans="1:42" x14ac:dyDescent="0.2">
      <c r="A50" s="9">
        <v>2025</v>
      </c>
      <c r="B50" s="26">
        <v>45807</v>
      </c>
      <c r="C50" s="27">
        <v>0.39583333333333331</v>
      </c>
      <c r="D50" s="9">
        <v>4</v>
      </c>
      <c r="E50" s="44" t="s">
        <v>76</v>
      </c>
      <c r="F50" s="28">
        <v>7.7777777777777779E-2</v>
      </c>
      <c r="G50" s="9" t="s">
        <v>82</v>
      </c>
      <c r="H50" s="9" t="s">
        <v>45</v>
      </c>
      <c r="I50" s="9">
        <v>0</v>
      </c>
      <c r="J50" s="9">
        <v>0</v>
      </c>
      <c r="K50" s="9">
        <v>0</v>
      </c>
      <c r="L50" s="9">
        <v>0</v>
      </c>
      <c r="M50" s="9">
        <v>47</v>
      </c>
      <c r="N50" s="9">
        <v>17</v>
      </c>
      <c r="O50" s="9">
        <v>97</v>
      </c>
      <c r="P50" s="9">
        <v>0</v>
      </c>
      <c r="Q50" s="9">
        <v>2</v>
      </c>
      <c r="R50" s="9">
        <v>1</v>
      </c>
      <c r="S50" s="9">
        <v>0</v>
      </c>
      <c r="T50" s="9">
        <v>0</v>
      </c>
      <c r="U50" s="9">
        <v>112</v>
      </c>
      <c r="V50" s="9">
        <v>0</v>
      </c>
      <c r="W50" s="9">
        <v>1</v>
      </c>
      <c r="X50" s="9">
        <v>0</v>
      </c>
      <c r="Y50" s="9">
        <v>1</v>
      </c>
      <c r="Z50" s="9">
        <v>2</v>
      </c>
      <c r="AA50" s="9">
        <v>365</v>
      </c>
      <c r="AB50" s="9">
        <v>0</v>
      </c>
      <c r="AC50" s="9">
        <v>2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f t="shared" si="4"/>
        <v>647</v>
      </c>
      <c r="AL50" s="9">
        <v>2025</v>
      </c>
      <c r="AM50" s="9">
        <v>1</v>
      </c>
      <c r="AN50" s="9"/>
      <c r="AO50" s="9"/>
      <c r="AP50" s="9"/>
    </row>
    <row r="51" spans="1:42" x14ac:dyDescent="0.2">
      <c r="A51" s="9">
        <v>2025</v>
      </c>
      <c r="B51" s="26">
        <v>45807</v>
      </c>
      <c r="C51" s="27">
        <v>0.52083333333333337</v>
      </c>
      <c r="D51" s="9">
        <v>7</v>
      </c>
      <c r="E51" s="44" t="s">
        <v>78</v>
      </c>
      <c r="F51" s="28">
        <v>7.7777777777777779E-2</v>
      </c>
      <c r="G51" s="9" t="s">
        <v>83</v>
      </c>
      <c r="H51" s="9" t="s">
        <v>84</v>
      </c>
      <c r="I51" s="9">
        <v>0</v>
      </c>
      <c r="J51" s="9">
        <v>1</v>
      </c>
      <c r="K51" s="9">
        <v>4</v>
      </c>
      <c r="L51" s="9">
        <v>10</v>
      </c>
      <c r="M51" s="9">
        <v>29</v>
      </c>
      <c r="N51" s="9">
        <v>1</v>
      </c>
      <c r="O51" s="9">
        <v>962</v>
      </c>
      <c r="P51" s="9">
        <v>0</v>
      </c>
      <c r="Q51" s="9">
        <v>1</v>
      </c>
      <c r="R51" s="9">
        <v>0</v>
      </c>
      <c r="S51" s="9">
        <v>1</v>
      </c>
      <c r="T51" s="9">
        <v>0</v>
      </c>
      <c r="U51" s="9">
        <v>19</v>
      </c>
      <c r="V51" s="9">
        <v>1</v>
      </c>
      <c r="W51" s="9">
        <v>0</v>
      </c>
      <c r="X51" s="9">
        <v>0</v>
      </c>
      <c r="Y51" s="9">
        <v>15</v>
      </c>
      <c r="Z51" s="9">
        <v>15</v>
      </c>
      <c r="AA51" s="9">
        <v>8</v>
      </c>
      <c r="AB51" s="9">
        <v>0</v>
      </c>
      <c r="AC51" s="9">
        <v>1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f t="shared" si="4"/>
        <v>1068</v>
      </c>
      <c r="AL51" s="9">
        <v>2025</v>
      </c>
      <c r="AM51" s="9">
        <v>0</v>
      </c>
      <c r="AN51" s="9"/>
      <c r="AO51" s="9"/>
      <c r="AP51" s="9"/>
    </row>
    <row r="52" spans="1:42" x14ac:dyDescent="0.2">
      <c r="A52" s="9"/>
      <c r="B52" s="26"/>
      <c r="C52" s="27"/>
      <c r="D52" s="9"/>
      <c r="E52" s="44"/>
      <c r="F52" s="28"/>
      <c r="G52" s="9"/>
      <c r="H52" s="9" t="s">
        <v>85</v>
      </c>
      <c r="I52" s="9">
        <f>SUM(I50:I51)</f>
        <v>0</v>
      </c>
      <c r="J52" s="9">
        <f t="shared" ref="J52:AK52" si="5">SUM(J50:J51)</f>
        <v>1</v>
      </c>
      <c r="K52" s="9">
        <f t="shared" si="5"/>
        <v>4</v>
      </c>
      <c r="L52" s="9">
        <f t="shared" si="5"/>
        <v>10</v>
      </c>
      <c r="M52" s="9">
        <f t="shared" si="5"/>
        <v>76</v>
      </c>
      <c r="N52" s="9">
        <f t="shared" si="5"/>
        <v>18</v>
      </c>
      <c r="O52" s="9">
        <f t="shared" si="5"/>
        <v>1059</v>
      </c>
      <c r="P52" s="9">
        <f t="shared" si="5"/>
        <v>0</v>
      </c>
      <c r="Q52" s="9">
        <f t="shared" si="5"/>
        <v>3</v>
      </c>
      <c r="R52" s="9">
        <f t="shared" si="5"/>
        <v>1</v>
      </c>
      <c r="S52" s="9">
        <f t="shared" si="5"/>
        <v>1</v>
      </c>
      <c r="T52" s="9">
        <f t="shared" si="5"/>
        <v>0</v>
      </c>
      <c r="U52" s="9">
        <f t="shared" si="5"/>
        <v>131</v>
      </c>
      <c r="V52" s="9">
        <f t="shared" si="5"/>
        <v>1</v>
      </c>
      <c r="W52" s="9">
        <f t="shared" si="5"/>
        <v>1</v>
      </c>
      <c r="X52" s="9">
        <f t="shared" si="5"/>
        <v>0</v>
      </c>
      <c r="Y52" s="9">
        <f t="shared" si="5"/>
        <v>16</v>
      </c>
      <c r="Z52" s="9">
        <f t="shared" si="5"/>
        <v>17</v>
      </c>
      <c r="AA52" s="9">
        <f t="shared" si="5"/>
        <v>373</v>
      </c>
      <c r="AB52" s="9">
        <f t="shared" si="5"/>
        <v>0</v>
      </c>
      <c r="AC52" s="9">
        <f t="shared" si="5"/>
        <v>3</v>
      </c>
      <c r="AD52" s="9">
        <f t="shared" si="5"/>
        <v>0</v>
      </c>
      <c r="AE52" s="9">
        <f t="shared" si="5"/>
        <v>0</v>
      </c>
      <c r="AF52" s="9">
        <f t="shared" si="5"/>
        <v>0</v>
      </c>
      <c r="AG52" s="9">
        <f t="shared" si="5"/>
        <v>0</v>
      </c>
      <c r="AH52" s="9">
        <f t="shared" si="5"/>
        <v>0</v>
      </c>
      <c r="AI52" s="9">
        <f t="shared" si="5"/>
        <v>0</v>
      </c>
      <c r="AJ52" s="9">
        <f t="shared" si="5"/>
        <v>0</v>
      </c>
      <c r="AK52" s="9">
        <f t="shared" si="5"/>
        <v>1715</v>
      </c>
      <c r="AL52" s="9"/>
      <c r="AM52" s="9"/>
      <c r="AN52" s="9"/>
      <c r="AO52" s="9"/>
      <c r="AP52" s="9"/>
    </row>
    <row r="53" spans="1:42" x14ac:dyDescent="0.2">
      <c r="A53" s="9"/>
      <c r="B53" s="9"/>
      <c r="C53" s="9"/>
      <c r="D53" s="9"/>
      <c r="E53" s="9"/>
      <c r="F53" s="9"/>
      <c r="G53" s="9"/>
      <c r="H53" s="9" t="s">
        <v>36</v>
      </c>
      <c r="I53" s="9">
        <f t="shared" ref="I53:AK53" si="6">SUM(I2:I51)</f>
        <v>191</v>
      </c>
      <c r="J53" s="9">
        <f t="shared" si="6"/>
        <v>136</v>
      </c>
      <c r="K53" s="45">
        <f t="shared" si="6"/>
        <v>855</v>
      </c>
      <c r="L53" s="45">
        <f t="shared" si="6"/>
        <v>4630</v>
      </c>
      <c r="M53" s="45">
        <f t="shared" si="6"/>
        <v>4984</v>
      </c>
      <c r="N53" s="45">
        <f t="shared" si="6"/>
        <v>781</v>
      </c>
      <c r="O53" s="45">
        <f t="shared" si="6"/>
        <v>6274</v>
      </c>
      <c r="P53" s="9">
        <f t="shared" si="6"/>
        <v>117</v>
      </c>
      <c r="Q53" s="9">
        <f t="shared" si="6"/>
        <v>423</v>
      </c>
      <c r="R53" s="9">
        <f t="shared" si="6"/>
        <v>51</v>
      </c>
      <c r="S53" s="9">
        <f t="shared" si="6"/>
        <v>24</v>
      </c>
      <c r="T53" s="9">
        <f t="shared" si="6"/>
        <v>51</v>
      </c>
      <c r="U53" s="45">
        <f t="shared" si="6"/>
        <v>2660</v>
      </c>
      <c r="V53" s="9">
        <f t="shared" si="6"/>
        <v>217</v>
      </c>
      <c r="W53" s="45">
        <f t="shared" si="6"/>
        <v>10036</v>
      </c>
      <c r="X53" s="9">
        <f t="shared" si="6"/>
        <v>7</v>
      </c>
      <c r="Y53" s="45">
        <f t="shared" si="6"/>
        <v>3992</v>
      </c>
      <c r="Z53" s="9">
        <f t="shared" si="6"/>
        <v>362</v>
      </c>
      <c r="AA53" s="45">
        <f t="shared" si="6"/>
        <v>20682</v>
      </c>
      <c r="AB53" s="9">
        <f t="shared" si="6"/>
        <v>61</v>
      </c>
      <c r="AC53" s="9">
        <f t="shared" si="6"/>
        <v>145</v>
      </c>
      <c r="AD53" s="9">
        <f t="shared" si="6"/>
        <v>3</v>
      </c>
      <c r="AE53" s="9">
        <f t="shared" si="6"/>
        <v>12</v>
      </c>
      <c r="AF53" s="9">
        <f t="shared" si="6"/>
        <v>9</v>
      </c>
      <c r="AG53" s="9">
        <f t="shared" si="6"/>
        <v>24</v>
      </c>
      <c r="AH53" s="9">
        <f t="shared" si="6"/>
        <v>6</v>
      </c>
      <c r="AI53" s="9">
        <f t="shared" si="6"/>
        <v>5</v>
      </c>
      <c r="AJ53" s="9">
        <f t="shared" si="6"/>
        <v>1</v>
      </c>
      <c r="AK53" s="9">
        <f t="shared" si="6"/>
        <v>56739</v>
      </c>
      <c r="AL53" s="9"/>
      <c r="AM53" s="9">
        <f>SUM(I53,J53,P53,R53,S53,T53,V53,X53,Z53,AB53,AC53,Q53,AD53,AE53,AF53,AG53,AH53,AI53,AJ53)</f>
        <v>1845</v>
      </c>
      <c r="AN53" s="9"/>
      <c r="AO53" s="9"/>
      <c r="AP5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2025-06-02T21:58:34Z</dcterms:created>
  <dcterms:modified xsi:type="dcterms:W3CDTF">2025-06-09T19:13:07Z</dcterms:modified>
</cp:coreProperties>
</file>